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P:\100. Fax\ITW\ITW-Schwein (ab 2026)\Erfassungsbogen_Platzangebot\"/>
    </mc:Choice>
  </mc:AlternateContent>
  <xr:revisionPtr revIDLastSave="0" documentId="13_ncr:1_{E9FFCFE5-3F19-4992-9529-02423A111BD1}" xr6:coauthVersionLast="47" xr6:coauthVersionMax="47" xr10:uidLastSave="{00000000-0000-0000-0000-000000000000}"/>
  <bookViews>
    <workbookView xWindow="-30828" yWindow="-5760" windowWidth="30936" windowHeight="16776" xr2:uid="{00000000-000D-0000-FFFF-FFFF00000000}"/>
  </bookViews>
  <sheets>
    <sheet name="Platzangebot Offenfront HF3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9" l="1"/>
  <c r="K13" i="9" s="1"/>
  <c r="E14" i="9" l="1"/>
  <c r="E15" i="9"/>
  <c r="E16" i="9"/>
  <c r="E17" i="9"/>
  <c r="E18" i="9"/>
  <c r="E19" i="9"/>
  <c r="E20" i="9"/>
  <c r="K20" i="9" s="1"/>
  <c r="E21" i="9"/>
  <c r="K21" i="9" s="1"/>
  <c r="E22" i="9"/>
  <c r="K22" i="9" s="1"/>
  <c r="E23" i="9"/>
  <c r="K23" i="9" s="1"/>
  <c r="E24" i="9"/>
  <c r="K24" i="9" s="1"/>
  <c r="E25" i="9"/>
  <c r="K25" i="9" s="1"/>
  <c r="E26" i="9"/>
  <c r="E27" i="9"/>
  <c r="E28" i="9"/>
  <c r="E29" i="9"/>
  <c r="E30" i="9"/>
  <c r="E31" i="9"/>
  <c r="K14" i="9"/>
  <c r="K15" i="9"/>
  <c r="K16" i="9"/>
  <c r="K17" i="9"/>
  <c r="K18" i="9"/>
  <c r="K19" i="9"/>
  <c r="K26" i="9"/>
  <c r="K27" i="9"/>
  <c r="K28" i="9"/>
  <c r="K29" i="9"/>
  <c r="K30" i="9"/>
  <c r="K31" i="9"/>
  <c r="M29" i="9" l="1"/>
  <c r="M30" i="9"/>
  <c r="L29" i="9"/>
  <c r="N29" i="9" s="1"/>
  <c r="O29" i="9" s="1"/>
  <c r="L30" i="9"/>
  <c r="N30" i="9" s="1"/>
  <c r="O30" i="9" s="1"/>
  <c r="I29" i="9"/>
  <c r="I30" i="9"/>
  <c r="E12" i="9" l="1"/>
  <c r="I12" i="9"/>
  <c r="I13" i="9"/>
  <c r="I14" i="9"/>
  <c r="I15" i="9"/>
  <c r="I16" i="9"/>
  <c r="L16" i="9"/>
  <c r="N16" i="9" s="1"/>
  <c r="O16" i="9" s="1"/>
  <c r="I17" i="9"/>
  <c r="I18" i="9"/>
  <c r="I19" i="9"/>
  <c r="I20" i="9"/>
  <c r="I21" i="9"/>
  <c r="I22" i="9"/>
  <c r="I23" i="9"/>
  <c r="I24" i="9"/>
  <c r="I25" i="9"/>
  <c r="L25" i="9" s="1"/>
  <c r="N25" i="9" s="1"/>
  <c r="O25" i="9" s="1"/>
  <c r="I26" i="9"/>
  <c r="I27" i="9"/>
  <c r="I28" i="9"/>
  <c r="I31" i="9"/>
  <c r="L13" i="9" l="1"/>
  <c r="N13" i="9" s="1"/>
  <c r="L31" i="9"/>
  <c r="N31" i="9" s="1"/>
  <c r="O31" i="9" s="1"/>
  <c r="L19" i="9"/>
  <c r="N19" i="9" s="1"/>
  <c r="O19" i="9" s="1"/>
  <c r="M26" i="9"/>
  <c r="L20" i="9"/>
  <c r="N20" i="9" s="1"/>
  <c r="O20" i="9" s="1"/>
  <c r="L23" i="9"/>
  <c r="N23" i="9" s="1"/>
  <c r="O23" i="9" s="1"/>
  <c r="L15" i="9"/>
  <c r="N15" i="9" s="1"/>
  <c r="O15" i="9" s="1"/>
  <c r="M28" i="9"/>
  <c r="L17" i="9"/>
  <c r="N17" i="9" s="1"/>
  <c r="O17" i="9" s="1"/>
  <c r="K12" i="9"/>
  <c r="L12" i="9" s="1"/>
  <c r="N12" i="9" s="1"/>
  <c r="O12" i="9" s="1"/>
  <c r="L27" i="9"/>
  <c r="N27" i="9" s="1"/>
  <c r="O27" i="9" s="1"/>
  <c r="L24" i="9"/>
  <c r="N24" i="9" s="1"/>
  <c r="O24" i="9" s="1"/>
  <c r="M18" i="9"/>
  <c r="L14" i="9"/>
  <c r="N14" i="9" s="1"/>
  <c r="O14" i="9" s="1"/>
  <c r="M14" i="9"/>
  <c r="L21" i="9"/>
  <c r="N21" i="9" s="1"/>
  <c r="O21" i="9" s="1"/>
  <c r="M21" i="9"/>
  <c r="L22" i="9"/>
  <c r="N22" i="9" s="1"/>
  <c r="O22" i="9" s="1"/>
  <c r="M22" i="9"/>
  <c r="M16" i="9"/>
  <c r="M25" i="9"/>
  <c r="M13" i="9" l="1"/>
  <c r="O13" i="9"/>
  <c r="L26" i="9"/>
  <c r="N26" i="9" s="1"/>
  <c r="O26" i="9" s="1"/>
  <c r="M19" i="9"/>
  <c r="M31" i="9"/>
  <c r="M12" i="9"/>
  <c r="M17" i="9"/>
  <c r="M15" i="9"/>
  <c r="M23" i="9"/>
  <c r="M20" i="9"/>
  <c r="L28" i="9"/>
  <c r="N28" i="9" s="1"/>
  <c r="O28" i="9" s="1"/>
  <c r="L18" i="9"/>
  <c r="N18" i="9" s="1"/>
  <c r="O18" i="9" s="1"/>
  <c r="M27" i="9"/>
  <c r="M24" i="9"/>
  <c r="N32" i="9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<sst xmlns="http://schemas.openxmlformats.org/spreadsheetml/2006/main" count="28" uniqueCount="27">
  <si>
    <t>Name:</t>
  </si>
  <si>
    <t>VVVO:</t>
  </si>
  <si>
    <t>Stall
Name</t>
  </si>
  <si>
    <t>Abteil / Bucht</t>
  </si>
  <si>
    <t>Buchtenfläche (brutto)</t>
  </si>
  <si>
    <t>Trogfläche, sonstige Abzüge</t>
  </si>
  <si>
    <t>Tierzahlen / Bucht</t>
  </si>
  <si>
    <t>Länge       in m</t>
  </si>
  <si>
    <t>Breite in m</t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</si>
  <si>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</si>
  <si>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t>Anzahl</t>
  </si>
  <si>
    <t>Länge      in m</t>
  </si>
  <si>
    <t>Abzüge in m²</t>
  </si>
  <si>
    <r>
      <t>weitere Abzüge in m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</si>
  <si>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t>Beispiel</t>
  </si>
  <si>
    <t>1.1</t>
  </si>
  <si>
    <t>Tierplätze insgesamt</t>
  </si>
  <si>
    <t>*Platzbedarf bei einem Durchschnittsgewicht/Bucht von 50-120 kg</t>
  </si>
  <si>
    <t>tatsächlich</t>
  </si>
  <si>
    <r>
      <t>Nettobuchten-fläche im Stall in m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</si>
  <si>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r>
      <t>HF3-Ohne Auslauf (1,3</t>
    </r>
    <r>
      <rPr>
        <b/>
        <sz val="11"/>
        <color theme="1"/>
        <rFont val="Calibri"/>
        <family val="2"/>
      </rPr>
      <t> </t>
    </r>
    <r>
      <rPr>
        <b/>
        <sz val="11"/>
        <color theme="1"/>
        <rFont val="Calibri"/>
        <family val="2"/>
        <scheme val="minor"/>
      </rPr>
      <t>m²)</t>
    </r>
  </si>
  <si>
    <t>offene Wandfläche</t>
  </si>
  <si>
    <t>Max. Tiere/ Bucht</t>
  </si>
  <si>
    <r>
      <t>mind. (1</t>
    </r>
    <r>
      <rPr>
        <b/>
        <sz val="11"/>
        <color theme="1"/>
        <rFont val="Calibri"/>
        <family val="2"/>
      </rPr>
      <t> </t>
    </r>
    <r>
      <rPr>
        <b/>
        <sz val="11"/>
        <color theme="1"/>
        <rFont val="Calibri"/>
        <family val="2"/>
        <scheme val="minor"/>
      </rPr>
      <t>m²/ 10</t>
    </r>
    <r>
      <rPr>
        <b/>
        <sz val="11"/>
        <color theme="1"/>
        <rFont val="Calibri"/>
        <family val="2"/>
      </rPr>
      <t> </t>
    </r>
    <r>
      <rPr>
        <b/>
        <sz val="11"/>
        <color theme="1"/>
        <rFont val="Calibri"/>
        <family val="2"/>
        <scheme val="minor"/>
      </rPr>
      <t>Tiere)</t>
    </r>
  </si>
  <si>
    <t xml:space="preserve">Produktionsart Schweinemast - Frischluft ohne Auslauf (HF3) </t>
  </si>
  <si>
    <t/>
  </si>
  <si>
    <t>Erfassungsbogen Platzangebot ITW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</si>
</sst>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\(0.00\)"/>
    <numFmt numFmtId="165" formatCode="0.00;\-0.00;;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2" tint="-0.499984740745262"/>
      <name val="Segoe Script"/>
      <family val="2"/>
    </font>
    <font>
      <b/>
      <sz val="10"/>
      <color theme="2" tint="-0.499984740745262"/>
      <name val="Calibri"/>
      <family val="2"/>
      <scheme val="minor"/>
    </font>
    <font>
      <sz val="10"/>
      <color theme="2" tint="-0.499984740745262"/>
      <name val="Calibri"/>
      <family val="2"/>
      <scheme val="minor"/>
    </font>
    <font>
      <sz val="10"/>
      <color theme="2" tint="-0.499984740745262"/>
      <name val="Segoe Script"/>
      <family val="4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CE4D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43" fontId="5" fillId="0" borderId="0" applyFont="0" applyFill="0" applyBorder="0" applyAlignment="0" applyProtection="0"/>
  </cellStyleXfs>
  <cellXfs count="75">
    <xf numFmtId="0" fontId="0" fillId="0" borderId="0" xfId="0"/>
    <xf numFmtId="0" fontId="5" fillId="0" borderId="0" xfId="1" applyProtection="1">
      <protection locked="0"/>
    </xf>
    <xf numFmtId="49" fontId="5" fillId="0" borderId="0" xfId="1" applyNumberFormat="1" applyProtection="1">
      <protection locked="0"/>
    </xf>
    <xf numFmtId="0" fontId="5" fillId="0" borderId="0" xfId="1" applyAlignment="1" applyProtection="1">
      <alignment horizontal="center"/>
      <protection locked="0"/>
    </xf>
    <xf numFmtId="0" fontId="7" fillId="0" borderId="0" xfId="1" applyFont="1" applyAlignment="1" applyProtection="1">
      <alignment horizontal="center"/>
      <protection locked="0"/>
    </xf>
    <xf numFmtId="0" fontId="7" fillId="0" borderId="2" xfId="1" applyFont="1" applyBorder="1" applyAlignment="1" applyProtection="1">
      <alignment horizontal="center"/>
      <protection locked="0"/>
    </xf>
    <xf numFmtId="49" fontId="7" fillId="0" borderId="2" xfId="1" applyNumberFormat="1" applyFont="1" applyBorder="1" applyAlignment="1" applyProtection="1">
      <alignment horizontal="center"/>
      <protection locked="0"/>
    </xf>
    <xf numFmtId="0" fontId="5" fillId="0" borderId="0" xfId="1" applyAlignment="1" applyProtection="1">
      <alignment horizontal="center" vertical="center"/>
      <protection locked="0"/>
    </xf>
    <xf numFmtId="2" fontId="7" fillId="0" borderId="2" xfId="1" applyNumberFormat="1" applyFont="1" applyBorder="1" applyAlignment="1" applyProtection="1">
      <alignment horizontal="center" vertical="center"/>
      <protection locked="0"/>
    </xf>
    <xf numFmtId="2" fontId="1" fillId="0" borderId="4" xfId="1" applyNumberFormat="1" applyFont="1" applyBorder="1" applyAlignment="1" applyProtection="1">
      <alignment horizontal="center" vertical="center" wrapText="1"/>
      <protection locked="0"/>
    </xf>
    <xf numFmtId="1" fontId="8" fillId="0" borderId="13" xfId="2" applyNumberFormat="1" applyFont="1" applyFill="1" applyBorder="1" applyAlignment="1" applyProtection="1">
      <alignment horizontal="center" vertical="center" wrapText="1"/>
    </xf>
    <xf numFmtId="49" fontId="5" fillId="0" borderId="0" xfId="1" applyNumberFormat="1"/>
    <xf numFmtId="0" fontId="5" fillId="0" borderId="0" xfId="1"/>
    <xf numFmtId="49" fontId="2" fillId="0" borderId="0" xfId="1" applyNumberFormat="1" applyFont="1"/>
    <xf numFmtId="0" fontId="2" fillId="0" borderId="0" xfId="1" applyFont="1"/>
    <xf numFmtId="0" fontId="1" fillId="0" borderId="0" xfId="1" applyFont="1" applyAlignment="1">
      <alignment horizontal="center"/>
    </xf>
    <xf numFmtId="49" fontId="5" fillId="0" borderId="2" xfId="1" applyNumberFormat="1" applyBorder="1"/>
    <xf numFmtId="49" fontId="7" fillId="0" borderId="2" xfId="1" applyNumberFormat="1" applyFont="1" applyBorder="1" applyAlignment="1">
      <alignment horizontal="center"/>
    </xf>
    <xf numFmtId="49" fontId="10" fillId="0" borderId="2" xfId="1" applyNumberFormat="1" applyFont="1" applyBorder="1" applyAlignment="1">
      <alignment horizontal="center" vertical="center" wrapText="1"/>
    </xf>
    <xf numFmtId="2" fontId="10" fillId="0" borderId="2" xfId="1" applyNumberFormat="1" applyFont="1" applyBorder="1" applyAlignment="1">
      <alignment horizontal="center" vertical="center" wrapText="1"/>
    </xf>
    <xf numFmtId="2" fontId="11" fillId="4" borderId="2" xfId="1" applyNumberFormat="1" applyFont="1" applyFill="1" applyBorder="1" applyAlignment="1">
      <alignment horizontal="center" vertical="center" wrapText="1"/>
    </xf>
    <xf numFmtId="2" fontId="10" fillId="5" borderId="2" xfId="1" applyNumberFormat="1" applyFont="1" applyFill="1" applyBorder="1" applyAlignment="1">
      <alignment horizontal="center" vertical="center" wrapText="1"/>
    </xf>
    <xf numFmtId="0" fontId="11" fillId="4" borderId="12" xfId="1" applyFont="1" applyFill="1" applyBorder="1" applyAlignment="1">
      <alignment horizontal="center" vertical="center"/>
    </xf>
    <xf numFmtId="164" fontId="12" fillId="4" borderId="12" xfId="1" applyNumberFormat="1" applyFont="1" applyFill="1" applyBorder="1" applyAlignment="1">
      <alignment horizontal="center" vertical="center" wrapText="1"/>
    </xf>
    <xf numFmtId="0" fontId="11" fillId="4" borderId="2" xfId="1" applyFont="1" applyFill="1" applyBorder="1" applyAlignment="1">
      <alignment horizontal="center" vertical="center" wrapText="1"/>
    </xf>
    <xf numFmtId="0" fontId="11" fillId="6" borderId="2" xfId="1" applyFont="1" applyFill="1" applyBorder="1" applyAlignment="1">
      <alignment horizontal="center" vertical="center"/>
    </xf>
    <xf numFmtId="2" fontId="13" fillId="0" borderId="2" xfId="1" applyNumberFormat="1" applyFont="1" applyBorder="1" applyAlignment="1">
      <alignment horizontal="center" vertical="center"/>
    </xf>
    <xf numFmtId="2" fontId="8" fillId="4" borderId="2" xfId="1" applyNumberFormat="1" applyFont="1" applyFill="1" applyBorder="1" applyAlignment="1">
      <alignment horizontal="center" vertical="center" wrapText="1"/>
    </xf>
    <xf numFmtId="0" fontId="8" fillId="4" borderId="12" xfId="1" applyFont="1" applyFill="1" applyBorder="1" applyAlignment="1">
      <alignment horizontal="center" vertical="center"/>
    </xf>
    <xf numFmtId="164" fontId="7" fillId="4" borderId="12" xfId="1" applyNumberFormat="1" applyFont="1" applyFill="1" applyBorder="1" applyAlignment="1">
      <alignment horizontal="center" vertical="center" wrapText="1"/>
    </xf>
    <xf numFmtId="0" fontId="8" fillId="4" borderId="2" xfId="1" applyFont="1" applyFill="1" applyBorder="1" applyAlignment="1">
      <alignment horizontal="center" vertical="center" wrapText="1"/>
    </xf>
    <xf numFmtId="0" fontId="8" fillId="6" borderId="2" xfId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 wrapText="1"/>
    </xf>
    <xf numFmtId="0" fontId="8" fillId="4" borderId="4" xfId="1" applyFont="1" applyFill="1" applyBorder="1" applyAlignment="1">
      <alignment horizontal="center" vertical="center"/>
    </xf>
    <xf numFmtId="164" fontId="7" fillId="4" borderId="4" xfId="1" applyNumberFormat="1" applyFont="1" applyFill="1" applyBorder="1" applyAlignment="1">
      <alignment horizontal="center" vertical="center" wrapText="1"/>
    </xf>
    <xf numFmtId="49" fontId="7" fillId="0" borderId="2" xfId="1" applyNumberFormat="1" applyFont="1" applyBorder="1" applyAlignment="1" applyProtection="1">
      <alignment horizontal="center" vertical="center" wrapText="1"/>
      <protection locked="0"/>
    </xf>
    <xf numFmtId="2" fontId="7" fillId="0" borderId="2" xfId="1" applyNumberFormat="1" applyFont="1" applyBorder="1" applyAlignment="1" applyProtection="1">
      <alignment horizontal="center" vertical="center" wrapText="1"/>
      <protection locked="0"/>
    </xf>
    <xf numFmtId="2" fontId="7" fillId="5" borderId="2" xfId="1" applyNumberFormat="1" applyFont="1" applyFill="1" applyBorder="1" applyAlignment="1" applyProtection="1">
      <alignment horizontal="center" vertical="center" wrapText="1"/>
      <protection locked="0"/>
    </xf>
    <xf numFmtId="165" fontId="8" fillId="4" borderId="2" xfId="1" applyNumberFormat="1" applyFont="1" applyFill="1" applyBorder="1" applyAlignment="1">
      <alignment horizontal="center" vertical="center" wrapText="1"/>
    </xf>
    <xf numFmtId="49" fontId="1" fillId="2" borderId="1" xfId="1" applyNumberFormat="1" applyFont="1" applyFill="1" applyBorder="1" applyAlignment="1">
      <alignment horizontal="center" vertical="center" wrapText="1"/>
    </xf>
    <xf numFmtId="49" fontId="1" fillId="2" borderId="6" xfId="1" applyNumberFormat="1" applyFont="1" applyFill="1" applyBorder="1" applyAlignment="1">
      <alignment horizontal="center" vertical="center" wrapText="1"/>
    </xf>
    <xf numFmtId="49" fontId="1" fillId="2" borderId="11" xfId="1" applyNumberFormat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 wrapText="1"/>
    </xf>
    <xf numFmtId="0" fontId="1" fillId="2" borderId="11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horizontal="center" vertical="center" wrapText="1"/>
    </xf>
    <xf numFmtId="0" fontId="1" fillId="2" borderId="0" xfId="1" applyFont="1" applyFill="1" applyAlignment="1">
      <alignment horizontal="center" vertical="center" wrapText="1"/>
    </xf>
    <xf numFmtId="0" fontId="1" fillId="2" borderId="15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 wrapText="1"/>
    </xf>
    <xf numFmtId="0" fontId="1" fillId="3" borderId="2" xfId="1" applyFont="1" applyFill="1" applyBorder="1" applyAlignment="1">
      <alignment horizontal="center" vertical="center" wrapText="1"/>
    </xf>
    <xf numFmtId="0" fontId="1" fillId="3" borderId="3" xfId="1" applyFont="1" applyFill="1" applyBorder="1" applyAlignment="1">
      <alignment horizontal="center" vertical="center" wrapText="1"/>
    </xf>
    <xf numFmtId="0" fontId="1" fillId="3" borderId="4" xfId="1" applyFont="1" applyFill="1" applyBorder="1" applyAlignment="1">
      <alignment horizontal="center" vertical="center" wrapText="1"/>
    </xf>
    <xf numFmtId="0" fontId="1" fillId="3" borderId="10" xfId="1" applyFont="1" applyFill="1" applyBorder="1" applyAlignment="1">
      <alignment horizontal="center" vertical="center" wrapText="1"/>
    </xf>
    <xf numFmtId="0" fontId="1" fillId="3" borderId="0" xfId="1" applyFont="1" applyFill="1" applyAlignment="1">
      <alignment horizontal="center" vertical="center" wrapText="1"/>
    </xf>
    <xf numFmtId="0" fontId="1" fillId="3" borderId="7" xfId="1" applyFont="1" applyFill="1" applyBorder="1" applyAlignment="1">
      <alignment horizontal="center" vertical="center" wrapText="1"/>
    </xf>
    <xf numFmtId="0" fontId="1" fillId="3" borderId="8" xfId="1" applyFont="1" applyFill="1" applyBorder="1" applyAlignment="1">
      <alignment horizontal="center" vertical="center" wrapText="1"/>
    </xf>
    <xf numFmtId="0" fontId="5" fillId="0" borderId="0" xfId="1" applyAlignment="1">
      <alignment horizontal="right"/>
    </xf>
    <xf numFmtId="0" fontId="9" fillId="0" borderId="0" xfId="1" applyFont="1" applyAlignment="1">
      <alignment horizontal="center"/>
    </xf>
    <xf numFmtId="0" fontId="1" fillId="0" borderId="2" xfId="1" applyFont="1" applyBorder="1" applyAlignment="1" applyProtection="1">
      <alignment horizontal="left"/>
      <protection locked="0"/>
    </xf>
    <xf numFmtId="0" fontId="1" fillId="0" borderId="14" xfId="1" applyFont="1" applyBorder="1" applyAlignment="1" applyProtection="1">
      <alignment horizontal="left"/>
      <protection locked="0"/>
    </xf>
    <xf numFmtId="1" fontId="1" fillId="0" borderId="2" xfId="1" applyNumberFormat="1" applyFont="1" applyBorder="1" applyAlignment="1" applyProtection="1">
      <alignment horizontal="left"/>
      <protection locked="0"/>
    </xf>
    <xf numFmtId="1" fontId="1" fillId="0" borderId="14" xfId="1" applyNumberFormat="1" applyFont="1" applyBorder="1" applyAlignment="1" applyProtection="1">
      <alignment horizontal="left"/>
      <protection locked="0"/>
    </xf>
    <xf numFmtId="2" fontId="1" fillId="0" borderId="2" xfId="1" applyNumberFormat="1" applyFont="1" applyBorder="1" applyAlignment="1">
      <alignment horizontal="center" vertical="center" wrapText="1"/>
    </xf>
    <xf numFmtId="0" fontId="1" fillId="0" borderId="3" xfId="1" applyFont="1" applyBorder="1" applyAlignment="1">
      <alignment horizontal="right"/>
    </xf>
    <xf numFmtId="0" fontId="1" fillId="0" borderId="4" xfId="1" applyFont="1" applyBorder="1" applyAlignment="1">
      <alignment horizontal="right"/>
    </xf>
    <xf numFmtId="0" fontId="1" fillId="0" borderId="5" xfId="1" applyFont="1" applyBorder="1" applyAlignment="1">
      <alignment horizontal="right"/>
    </xf>
    <xf numFmtId="0" fontId="3" fillId="0" borderId="7" xfId="1" applyFont="1" applyBorder="1" applyAlignment="1">
      <alignment horizontal="right"/>
    </xf>
    <xf numFmtId="0" fontId="3" fillId="0" borderId="8" xfId="1" applyFont="1" applyBorder="1" applyAlignment="1">
      <alignment horizontal="right"/>
    </xf>
    <xf numFmtId="0" fontId="3" fillId="0" borderId="9" xfId="1" applyFont="1" applyBorder="1" applyAlignment="1">
      <alignment horizontal="right"/>
    </xf>
  </cellXfs>
  <cellStyles count="3">
    <cellStyle name="Komma 2" xfId="2" xr:uid="{4E41BDD2-17D5-49FB-A545-8B2350F2E4B1}"/>
    <cellStyle name="Standard" xfId="0" builtinId="0"/>
    <cellStyle name="Standard 2" xfId="1" xr:uid="{9A40538A-1317-4019-A482-C7DC93154672}"/>
  </cellStyles>
  <dxfs count="0"/>
  <tableStyles count="0" defaultTableStyle="TableStyleMedium2" defaultPivotStyle="PivotStyleLight16"/>
  <colors>
    <mruColors>
      <color rgb="FFFCE4D6"/>
      <color rgb="FFFCDAD6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48DE1-1F1B-4640-B2DD-22CECBB13C96}">
  <dimension ref="A1:P43"/>
  <sheetViews>
    <sheetView showGridLines="0" tabSelected="1" showRuler="0" view="pageLayout" zoomScaleNormal="100" workbookViewId="0">
      <selection activeCell="J13" sqref="J13"/>
    </sheetView>
  </sheetViews>
  <sheetFormatPr baseColWidth="10" defaultColWidth="11.44140625" defaultRowHeight="14.4" x14ac:dyDescent="0.3"/>
  <cols>
    <col min="1" max="1" width="11.33203125" style="2" customWidth="1"/>
    <col min="2" max="2" width="13.6640625" style="1" customWidth="1"/>
    <col min="3" max="4" width="6.6640625" style="1" customWidth="1"/>
    <col min="5" max="5" width="6" style="1" customWidth="1"/>
    <col min="6" max="6" width="6.5546875" style="1" customWidth="1"/>
    <col min="7" max="8" width="6.6640625" style="1" customWidth="1"/>
    <col min="9" max="9" width="7.88671875" style="1" customWidth="1"/>
    <col min="10" max="10" width="7.6640625" style="1" customWidth="1"/>
    <col min="11" max="11" width="14" style="1" customWidth="1"/>
    <col min="12" max="12" width="6.33203125" style="1" customWidth="1"/>
    <col min="13" max="13" width="8.6640625" style="1" customWidth="1"/>
    <col min="14" max="14" width="10" style="1" customWidth="1"/>
    <col min="15" max="15" width="10.88671875" style="1" customWidth="1"/>
    <col min="16" max="16" width="12.5546875" style="1" customWidth="1"/>
    <col min="17" max="17" width="10.6640625" style="1" customWidth="1"/>
    <col min="18" max="18" width="7.33203125" style="1" customWidth="1"/>
    <col min="19" max="19" width="12.109375" style="1" customWidth="1"/>
    <col min="20" max="20" width="6.33203125" style="1" customWidth="1"/>
    <col min="21" max="21" width="10.5546875" style="1" customWidth="1"/>
    <col min="22" max="16384" width="11.44140625" style="1"/>
  </cols>
  <sheetData>
    <row r="1" spans="1:16" ht="16.5" customHeight="1" x14ac:dyDescent="0.3">
      <c r="A1" s="11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62" t="e" vm="1">
        <v>#VALUE!</v>
      </c>
    </row>
    <row r="2" spans="1:16" ht="23.25" customHeight="1" x14ac:dyDescent="0.35">
      <c r="A2" s="11"/>
      <c r="B2" s="12"/>
      <c r="C2" s="12"/>
      <c r="D2" s="12"/>
      <c r="E2" s="12"/>
      <c r="F2" s="63" t="s">
        <v>26</v>
      </c>
      <c r="G2" s="63"/>
      <c r="H2" s="63"/>
      <c r="I2" s="63"/>
      <c r="J2" s="63"/>
      <c r="K2" s="63"/>
      <c r="L2" s="63"/>
      <c r="M2" s="12"/>
      <c r="N2" s="12"/>
      <c r="O2" s="12"/>
      <c r="P2" s="62"/>
    </row>
    <row r="3" spans="1:16" ht="4.5" customHeight="1" x14ac:dyDescent="0.3">
      <c r="A3" s="13"/>
      <c r="B3" s="14"/>
      <c r="C3" s="14"/>
      <c r="D3" s="12"/>
      <c r="E3" s="12"/>
      <c r="F3" s="15"/>
      <c r="G3" s="15"/>
      <c r="H3" s="15"/>
      <c r="I3" s="15"/>
      <c r="J3" s="15"/>
      <c r="K3" s="12"/>
      <c r="L3" s="12"/>
      <c r="M3" s="12"/>
      <c r="N3" s="12"/>
      <c r="O3" s="12"/>
      <c r="P3" s="12"/>
    </row>
    <row r="4" spans="1:16" ht="17.7" customHeight="1" x14ac:dyDescent="0.3">
      <c r="A4" s="16" t="s">
        <v>0</v>
      </c>
      <c r="B4" s="64" t="s">
        <v>25</v>
      </c>
      <c r="C4" s="64"/>
      <c r="D4" s="64"/>
      <c r="E4" s="64"/>
      <c r="F4" s="64"/>
      <c r="G4" s="64"/>
      <c r="H4" s="64"/>
      <c r="I4" s="64"/>
      <c r="J4" s="65"/>
      <c r="K4" s="69" t="s">
        <v>24</v>
      </c>
      <c r="L4" s="70"/>
      <c r="M4" s="70"/>
      <c r="N4" s="70"/>
      <c r="O4" s="70"/>
      <c r="P4" s="71"/>
    </row>
    <row r="5" spans="1:16" ht="17.7" customHeight="1" x14ac:dyDescent="0.3">
      <c r="A5" s="16" t="s">
        <v>1</v>
      </c>
      <c r="B5" s="66"/>
      <c r="C5" s="66"/>
      <c r="D5" s="66"/>
      <c r="E5" s="66"/>
      <c r="F5" s="66"/>
      <c r="G5" s="66"/>
      <c r="H5" s="66"/>
      <c r="I5" s="66"/>
      <c r="J5" s="67"/>
      <c r="K5" s="72" t="s">
        <v>17</v>
      </c>
      <c r="L5" s="73"/>
      <c r="M5" s="73"/>
      <c r="N5" s="73"/>
      <c r="O5" s="73"/>
      <c r="P5" s="74"/>
    </row>
    <row r="6" spans="1:16" s="7" customFormat="1" ht="15" customHeight="1" x14ac:dyDescent="0.3">
      <c r="A6" s="39" t="s">
        <v>2</v>
      </c>
      <c r="B6" s="39" t="s">
        <v>3</v>
      </c>
      <c r="C6" s="42" t="s">
        <v>4</v>
      </c>
      <c r="D6" s="43"/>
      <c r="E6" s="44"/>
      <c r="F6" s="42" t="s">
        <v>5</v>
      </c>
      <c r="G6" s="43"/>
      <c r="H6" s="43"/>
      <c r="I6" s="43"/>
      <c r="J6" s="44"/>
      <c r="K6" s="48" t="s">
        <v>19</v>
      </c>
      <c r="L6" s="50" t="s">
        <v>6</v>
      </c>
      <c r="M6" s="51"/>
      <c r="N6" s="52"/>
      <c r="O6" s="48" t="s">
        <v>21</v>
      </c>
      <c r="P6" s="48"/>
    </row>
    <row r="7" spans="1:16" s="7" customFormat="1" x14ac:dyDescent="0.3">
      <c r="A7" s="40"/>
      <c r="B7" s="40"/>
      <c r="C7" s="45"/>
      <c r="D7" s="46"/>
      <c r="E7" s="47"/>
      <c r="F7" s="45"/>
      <c r="G7" s="46"/>
      <c r="H7" s="46"/>
      <c r="I7" s="46"/>
      <c r="J7" s="47"/>
      <c r="K7" s="49"/>
      <c r="L7" s="45"/>
      <c r="M7" s="46"/>
      <c r="N7" s="47"/>
      <c r="O7" s="49"/>
      <c r="P7" s="49"/>
    </row>
    <row r="8" spans="1:16" s="7" customFormat="1" ht="15" customHeight="1" x14ac:dyDescent="0.3">
      <c r="A8" s="40"/>
      <c r="B8" s="40"/>
      <c r="C8" s="53" t="s">
        <v>7</v>
      </c>
      <c r="D8" s="53" t="s">
        <v>8</v>
      </c>
      <c r="E8" s="53" t="s">
        <v>9</v>
      </c>
      <c r="F8" s="53" t="s">
        <v>10</v>
      </c>
      <c r="G8" s="53" t="s">
        <v>11</v>
      </c>
      <c r="H8" s="53" t="s">
        <v>8</v>
      </c>
      <c r="I8" s="53" t="s">
        <v>12</v>
      </c>
      <c r="J8" s="53" t="s">
        <v>13</v>
      </c>
      <c r="K8" s="49"/>
      <c r="L8" s="56" t="s">
        <v>20</v>
      </c>
      <c r="M8" s="57"/>
      <c r="N8" s="55" t="s">
        <v>22</v>
      </c>
      <c r="O8" s="49" t="s">
        <v>23</v>
      </c>
      <c r="P8" s="49" t="s">
        <v>18</v>
      </c>
    </row>
    <row r="9" spans="1:16" s="7" customFormat="1" ht="15" customHeight="1" x14ac:dyDescent="0.3">
      <c r="A9" s="40"/>
      <c r="B9" s="40"/>
      <c r="C9" s="54"/>
      <c r="D9" s="54"/>
      <c r="E9" s="54"/>
      <c r="F9" s="54"/>
      <c r="G9" s="54"/>
      <c r="H9" s="54"/>
      <c r="I9" s="54"/>
      <c r="J9" s="54"/>
      <c r="K9" s="49"/>
      <c r="L9" s="58"/>
      <c r="M9" s="59"/>
      <c r="N9" s="55"/>
      <c r="O9" s="49"/>
      <c r="P9" s="49"/>
    </row>
    <row r="10" spans="1:16" s="7" customFormat="1" ht="6.75" hidden="1" customHeight="1" x14ac:dyDescent="0.3">
      <c r="A10" s="40"/>
      <c r="B10" s="40"/>
      <c r="C10" s="54"/>
      <c r="D10" s="54"/>
      <c r="E10" s="54"/>
      <c r="F10" s="54"/>
      <c r="G10" s="54"/>
      <c r="H10" s="54"/>
      <c r="I10" s="54"/>
      <c r="J10" s="54"/>
      <c r="K10" s="49"/>
      <c r="L10" s="58"/>
      <c r="M10" s="59"/>
      <c r="N10" s="55"/>
      <c r="O10" s="49"/>
      <c r="P10" s="49"/>
    </row>
    <row r="11" spans="1:16" s="7" customFormat="1" ht="29.25" customHeight="1" x14ac:dyDescent="0.3">
      <c r="A11" s="41"/>
      <c r="B11" s="41"/>
      <c r="C11" s="48"/>
      <c r="D11" s="48"/>
      <c r="E11" s="48"/>
      <c r="F11" s="48"/>
      <c r="G11" s="48"/>
      <c r="H11" s="48"/>
      <c r="I11" s="48"/>
      <c r="J11" s="48"/>
      <c r="K11" s="49"/>
      <c r="L11" s="60"/>
      <c r="M11" s="61"/>
      <c r="N11" s="55"/>
      <c r="O11" s="49"/>
      <c r="P11" s="49"/>
    </row>
    <row r="12" spans="1:16" s="4" customFormat="1" ht="18" x14ac:dyDescent="0.3">
      <c r="A12" s="17" t="s">
        <v>14</v>
      </c>
      <c r="B12" s="18" t="s">
        <v>15</v>
      </c>
      <c r="C12" s="19">
        <v>3</v>
      </c>
      <c r="D12" s="19">
        <v>3.56</v>
      </c>
      <c r="E12" s="20">
        <f t="shared" ref="E12:E31" si="0">IF(PRODUCT($C12:$D12)=0,"",PRODUCT($C12:$D12))</f>
        <v>10.68</v>
      </c>
      <c r="F12" s="19">
        <v>1</v>
      </c>
      <c r="G12" s="19">
        <v>0.5</v>
      </c>
      <c r="H12" s="19">
        <v>0.5</v>
      </c>
      <c r="I12" s="20">
        <f t="shared" ref="I12:I31" si="1">IF($F12*$G12*$H12=0,"",$F12*$G12*$H12)</f>
        <v>0.25</v>
      </c>
      <c r="J12" s="21">
        <v>1</v>
      </c>
      <c r="K12" s="20">
        <f t="shared" ref="K12:K31" si="2">IFERROR($E12-$I12-$J12,"")</f>
        <v>9.43</v>
      </c>
      <c r="L12" s="22">
        <f t="shared" ref="L12:L31" si="3">IFERROR(IF($K12&gt;0,ROUNDDOWN($K12/1.3,0),""),"")</f>
        <v>7</v>
      </c>
      <c r="M12" s="23">
        <f t="shared" ref="M12:M31" si="4">IFERROR(IF($K12&gt;0,$K12/1.3,""),"")</f>
        <v>7.2538461538461529</v>
      </c>
      <c r="N12" s="24">
        <f t="shared" ref="N12:N31" si="5">$L12</f>
        <v>7</v>
      </c>
      <c r="O12" s="25">
        <f>IFERROR(ROUNDUP($N12/10,0),"")</f>
        <v>1</v>
      </c>
      <c r="P12" s="26">
        <v>1.2</v>
      </c>
    </row>
    <row r="13" spans="1:16" s="4" customFormat="1" ht="16.2" customHeight="1" x14ac:dyDescent="0.3">
      <c r="A13" s="6"/>
      <c r="B13" s="35"/>
      <c r="C13" s="36"/>
      <c r="D13" s="36"/>
      <c r="E13" s="27" t="str">
        <f>IF(OR(C13="",D13=""),"",PRODUCT(C13:D13))</f>
        <v/>
      </c>
      <c r="F13" s="36"/>
      <c r="G13" s="36"/>
      <c r="H13" s="36"/>
      <c r="I13" s="27" t="str">
        <f t="shared" si="1"/>
        <v/>
      </c>
      <c r="J13" s="37"/>
      <c r="K13" s="38" t="str">
        <f>IF(E13="","",E13-IF(I13="",0,I13)-IF(J13="",0,J13))</f>
        <v/>
      </c>
      <c r="L13" s="28" t="str">
        <f t="shared" si="3"/>
        <v/>
      </c>
      <c r="M13" s="29" t="str">
        <f t="shared" si="4"/>
        <v/>
      </c>
      <c r="N13" s="30" t="str">
        <f t="shared" si="5"/>
        <v/>
      </c>
      <c r="O13" s="31" t="str">
        <f t="shared" ref="O13:O31" si="6">IFERROR(ROUNDUP($N13/10,0),"")</f>
        <v/>
      </c>
      <c r="P13" s="8"/>
    </row>
    <row r="14" spans="1:16" s="4" customFormat="1" ht="16.2" customHeight="1" x14ac:dyDescent="0.3">
      <c r="A14" s="6"/>
      <c r="B14" s="35"/>
      <c r="C14" s="36"/>
      <c r="D14" s="36"/>
      <c r="E14" s="27" t="str">
        <f t="shared" ref="E14:E31" si="7">IF(OR(C14="",D14=""),"",PRODUCT(C14:D14))</f>
        <v/>
      </c>
      <c r="F14" s="36"/>
      <c r="G14" s="36"/>
      <c r="H14" s="36"/>
      <c r="I14" s="27" t="str">
        <f t="shared" si="1"/>
        <v/>
      </c>
      <c r="J14" s="37"/>
      <c r="K14" s="38" t="str">
        <f t="shared" ref="K14:K31" si="8">IF(E14="","",E14-IF(I14="",0,I14)-IF(J14="",0,J14))</f>
        <v/>
      </c>
      <c r="L14" s="28" t="str">
        <f t="shared" si="3"/>
        <v/>
      </c>
      <c r="M14" s="29" t="str">
        <f t="shared" si="4"/>
        <v/>
      </c>
      <c r="N14" s="30" t="str">
        <f t="shared" si="5"/>
        <v/>
      </c>
      <c r="O14" s="31" t="str">
        <f t="shared" si="6"/>
        <v/>
      </c>
      <c r="P14" s="8"/>
    </row>
    <row r="15" spans="1:16" s="4" customFormat="1" ht="16.2" customHeight="1" x14ac:dyDescent="0.3">
      <c r="A15" s="6"/>
      <c r="B15" s="35"/>
      <c r="C15" s="36"/>
      <c r="D15" s="36"/>
      <c r="E15" s="27" t="str">
        <f t="shared" si="7"/>
        <v/>
      </c>
      <c r="F15" s="36"/>
      <c r="G15" s="36"/>
      <c r="H15" s="36"/>
      <c r="I15" s="27" t="str">
        <f t="shared" si="1"/>
        <v/>
      </c>
      <c r="J15" s="37"/>
      <c r="K15" s="38" t="str">
        <f t="shared" si="8"/>
        <v/>
      </c>
      <c r="L15" s="28" t="str">
        <f t="shared" si="3"/>
        <v/>
      </c>
      <c r="M15" s="29" t="str">
        <f t="shared" si="4"/>
        <v/>
      </c>
      <c r="N15" s="30" t="str">
        <f t="shared" si="5"/>
        <v/>
      </c>
      <c r="O15" s="31" t="str">
        <f t="shared" si="6"/>
        <v/>
      </c>
      <c r="P15" s="8"/>
    </row>
    <row r="16" spans="1:16" s="4" customFormat="1" ht="16.2" customHeight="1" x14ac:dyDescent="0.3">
      <c r="A16" s="6"/>
      <c r="B16" s="35"/>
      <c r="C16" s="36"/>
      <c r="D16" s="36"/>
      <c r="E16" s="27" t="str">
        <f t="shared" si="7"/>
        <v/>
      </c>
      <c r="F16" s="36"/>
      <c r="G16" s="36"/>
      <c r="H16" s="36"/>
      <c r="I16" s="27" t="str">
        <f t="shared" si="1"/>
        <v/>
      </c>
      <c r="J16" s="37"/>
      <c r="K16" s="38" t="str">
        <f t="shared" si="8"/>
        <v/>
      </c>
      <c r="L16" s="28" t="str">
        <f t="shared" si="3"/>
        <v/>
      </c>
      <c r="M16" s="29" t="str">
        <f t="shared" si="4"/>
        <v/>
      </c>
      <c r="N16" s="30" t="str">
        <f t="shared" si="5"/>
        <v/>
      </c>
      <c r="O16" s="31" t="str">
        <f t="shared" si="6"/>
        <v/>
      </c>
      <c r="P16" s="8"/>
    </row>
    <row r="17" spans="1:16" s="4" customFormat="1" ht="16.2" customHeight="1" x14ac:dyDescent="0.3">
      <c r="A17" s="6"/>
      <c r="B17" s="35"/>
      <c r="C17" s="36"/>
      <c r="D17" s="36"/>
      <c r="E17" s="27" t="str">
        <f t="shared" si="7"/>
        <v/>
      </c>
      <c r="F17" s="36"/>
      <c r="G17" s="36"/>
      <c r="H17" s="36"/>
      <c r="I17" s="27" t="str">
        <f t="shared" si="1"/>
        <v/>
      </c>
      <c r="J17" s="37"/>
      <c r="K17" s="38" t="str">
        <f t="shared" si="8"/>
        <v/>
      </c>
      <c r="L17" s="28" t="str">
        <f t="shared" si="3"/>
        <v/>
      </c>
      <c r="M17" s="29" t="str">
        <f t="shared" si="4"/>
        <v/>
      </c>
      <c r="N17" s="30" t="str">
        <f t="shared" si="5"/>
        <v/>
      </c>
      <c r="O17" s="31" t="str">
        <f t="shared" si="6"/>
        <v/>
      </c>
      <c r="P17" s="8"/>
    </row>
    <row r="18" spans="1:16" s="4" customFormat="1" ht="16.2" customHeight="1" x14ac:dyDescent="0.3">
      <c r="A18" s="6"/>
      <c r="B18" s="35"/>
      <c r="C18" s="36"/>
      <c r="D18" s="36"/>
      <c r="E18" s="27" t="str">
        <f t="shared" si="7"/>
        <v/>
      </c>
      <c r="F18" s="36"/>
      <c r="G18" s="36"/>
      <c r="H18" s="36"/>
      <c r="I18" s="27" t="str">
        <f t="shared" si="1"/>
        <v/>
      </c>
      <c r="J18" s="37"/>
      <c r="K18" s="38" t="str">
        <f t="shared" si="8"/>
        <v/>
      </c>
      <c r="L18" s="28" t="str">
        <f t="shared" si="3"/>
        <v/>
      </c>
      <c r="M18" s="29" t="str">
        <f t="shared" si="4"/>
        <v/>
      </c>
      <c r="N18" s="30" t="str">
        <f t="shared" si="5"/>
        <v/>
      </c>
      <c r="O18" s="31" t="str">
        <f t="shared" si="6"/>
        <v/>
      </c>
      <c r="P18" s="8"/>
    </row>
    <row r="19" spans="1:16" s="4" customFormat="1" ht="16.2" customHeight="1" x14ac:dyDescent="0.3">
      <c r="A19" s="6"/>
      <c r="B19" s="35"/>
      <c r="C19" s="36"/>
      <c r="D19" s="36"/>
      <c r="E19" s="27" t="str">
        <f t="shared" si="7"/>
        <v/>
      </c>
      <c r="F19" s="36"/>
      <c r="G19" s="36"/>
      <c r="H19" s="36"/>
      <c r="I19" s="27" t="str">
        <f t="shared" si="1"/>
        <v/>
      </c>
      <c r="J19" s="37"/>
      <c r="K19" s="38" t="str">
        <f t="shared" si="8"/>
        <v/>
      </c>
      <c r="L19" s="28" t="str">
        <f t="shared" si="3"/>
        <v/>
      </c>
      <c r="M19" s="29" t="str">
        <f t="shared" si="4"/>
        <v/>
      </c>
      <c r="N19" s="30" t="str">
        <f t="shared" si="5"/>
        <v/>
      </c>
      <c r="O19" s="31" t="str">
        <f t="shared" si="6"/>
        <v/>
      </c>
      <c r="P19" s="8"/>
    </row>
    <row r="20" spans="1:16" s="4" customFormat="1" ht="16.2" customHeight="1" x14ac:dyDescent="0.3">
      <c r="A20" s="6"/>
      <c r="B20" s="35"/>
      <c r="C20" s="36"/>
      <c r="D20" s="36"/>
      <c r="E20" s="27" t="str">
        <f t="shared" si="7"/>
        <v/>
      </c>
      <c r="F20" s="36"/>
      <c r="G20" s="36"/>
      <c r="H20" s="36"/>
      <c r="I20" s="27" t="str">
        <f t="shared" si="1"/>
        <v/>
      </c>
      <c r="J20" s="37"/>
      <c r="K20" s="38" t="str">
        <f t="shared" si="8"/>
        <v/>
      </c>
      <c r="L20" s="28" t="str">
        <f t="shared" si="3"/>
        <v/>
      </c>
      <c r="M20" s="29" t="str">
        <f t="shared" si="4"/>
        <v/>
      </c>
      <c r="N20" s="30" t="str">
        <f t="shared" si="5"/>
        <v/>
      </c>
      <c r="O20" s="31" t="str">
        <f t="shared" si="6"/>
        <v/>
      </c>
      <c r="P20" s="8"/>
    </row>
    <row r="21" spans="1:16" s="4" customFormat="1" ht="16.2" customHeight="1" x14ac:dyDescent="0.3">
      <c r="A21" s="6"/>
      <c r="B21" s="35"/>
      <c r="C21" s="36"/>
      <c r="D21" s="36"/>
      <c r="E21" s="27" t="str">
        <f t="shared" si="7"/>
        <v/>
      </c>
      <c r="F21" s="36"/>
      <c r="G21" s="36"/>
      <c r="H21" s="36"/>
      <c r="I21" s="27" t="str">
        <f t="shared" si="1"/>
        <v/>
      </c>
      <c r="J21" s="37"/>
      <c r="K21" s="38" t="str">
        <f t="shared" si="8"/>
        <v/>
      </c>
      <c r="L21" s="28" t="str">
        <f t="shared" si="3"/>
        <v/>
      </c>
      <c r="M21" s="29" t="str">
        <f t="shared" si="4"/>
        <v/>
      </c>
      <c r="N21" s="30" t="str">
        <f t="shared" si="5"/>
        <v/>
      </c>
      <c r="O21" s="31" t="str">
        <f t="shared" si="6"/>
        <v/>
      </c>
      <c r="P21" s="8"/>
    </row>
    <row r="22" spans="1:16" s="4" customFormat="1" ht="16.2" customHeight="1" x14ac:dyDescent="0.3">
      <c r="A22" s="6"/>
      <c r="B22" s="35"/>
      <c r="C22" s="36"/>
      <c r="D22" s="36"/>
      <c r="E22" s="27" t="str">
        <f t="shared" si="7"/>
        <v/>
      </c>
      <c r="F22" s="36"/>
      <c r="G22" s="36"/>
      <c r="H22" s="36"/>
      <c r="I22" s="27" t="str">
        <f t="shared" si="1"/>
        <v/>
      </c>
      <c r="J22" s="37"/>
      <c r="K22" s="38" t="str">
        <f t="shared" si="8"/>
        <v/>
      </c>
      <c r="L22" s="28" t="str">
        <f t="shared" si="3"/>
        <v/>
      </c>
      <c r="M22" s="29" t="str">
        <f t="shared" si="4"/>
        <v/>
      </c>
      <c r="N22" s="30" t="str">
        <f t="shared" si="5"/>
        <v/>
      </c>
      <c r="O22" s="31" t="str">
        <f t="shared" si="6"/>
        <v/>
      </c>
      <c r="P22" s="8"/>
    </row>
    <row r="23" spans="1:16" s="4" customFormat="1" ht="16.2" customHeight="1" x14ac:dyDescent="0.3">
      <c r="A23" s="6"/>
      <c r="B23" s="35"/>
      <c r="C23" s="36"/>
      <c r="D23" s="36"/>
      <c r="E23" s="27" t="str">
        <f t="shared" si="7"/>
        <v/>
      </c>
      <c r="F23" s="36"/>
      <c r="G23" s="36"/>
      <c r="H23" s="36"/>
      <c r="I23" s="27" t="str">
        <f t="shared" si="1"/>
        <v/>
      </c>
      <c r="J23" s="37"/>
      <c r="K23" s="38" t="str">
        <f t="shared" si="8"/>
        <v/>
      </c>
      <c r="L23" s="28" t="str">
        <f t="shared" si="3"/>
        <v/>
      </c>
      <c r="M23" s="29" t="str">
        <f t="shared" si="4"/>
        <v/>
      </c>
      <c r="N23" s="30" t="str">
        <f t="shared" si="5"/>
        <v/>
      </c>
      <c r="O23" s="31" t="str">
        <f t="shared" si="6"/>
        <v/>
      </c>
      <c r="P23" s="8"/>
    </row>
    <row r="24" spans="1:16" s="4" customFormat="1" ht="16.2" customHeight="1" x14ac:dyDescent="0.3">
      <c r="A24" s="6"/>
      <c r="B24" s="35"/>
      <c r="C24" s="36"/>
      <c r="D24" s="36"/>
      <c r="E24" s="27" t="str">
        <f t="shared" si="7"/>
        <v/>
      </c>
      <c r="F24" s="36"/>
      <c r="G24" s="36"/>
      <c r="H24" s="36"/>
      <c r="I24" s="27" t="str">
        <f t="shared" si="1"/>
        <v/>
      </c>
      <c r="J24" s="37"/>
      <c r="K24" s="38" t="str">
        <f t="shared" si="8"/>
        <v/>
      </c>
      <c r="L24" s="28" t="str">
        <f t="shared" si="3"/>
        <v/>
      </c>
      <c r="M24" s="29" t="str">
        <f t="shared" si="4"/>
        <v/>
      </c>
      <c r="N24" s="30" t="str">
        <f t="shared" si="5"/>
        <v/>
      </c>
      <c r="O24" s="31" t="str">
        <f t="shared" si="6"/>
        <v/>
      </c>
      <c r="P24" s="8"/>
    </row>
    <row r="25" spans="1:16" s="4" customFormat="1" ht="16.2" customHeight="1" x14ac:dyDescent="0.3">
      <c r="A25" s="6"/>
      <c r="B25" s="35"/>
      <c r="C25" s="36"/>
      <c r="D25" s="36"/>
      <c r="E25" s="27" t="str">
        <f t="shared" si="7"/>
        <v/>
      </c>
      <c r="F25" s="36"/>
      <c r="G25" s="36"/>
      <c r="H25" s="36"/>
      <c r="I25" s="27" t="str">
        <f t="shared" si="1"/>
        <v/>
      </c>
      <c r="J25" s="37"/>
      <c r="K25" s="38" t="str">
        <f t="shared" si="8"/>
        <v/>
      </c>
      <c r="L25" s="28" t="str">
        <f t="shared" si="3"/>
        <v/>
      </c>
      <c r="M25" s="29" t="str">
        <f t="shared" si="4"/>
        <v/>
      </c>
      <c r="N25" s="30" t="str">
        <f t="shared" si="5"/>
        <v/>
      </c>
      <c r="O25" s="31" t="str">
        <f t="shared" si="6"/>
        <v/>
      </c>
      <c r="P25" s="8"/>
    </row>
    <row r="26" spans="1:16" s="4" customFormat="1" ht="16.2" customHeight="1" x14ac:dyDescent="0.3">
      <c r="A26" s="6"/>
      <c r="B26" s="35"/>
      <c r="C26" s="36"/>
      <c r="D26" s="36"/>
      <c r="E26" s="27" t="str">
        <f t="shared" si="7"/>
        <v/>
      </c>
      <c r="F26" s="36"/>
      <c r="G26" s="36"/>
      <c r="H26" s="36"/>
      <c r="I26" s="27" t="str">
        <f t="shared" si="1"/>
        <v/>
      </c>
      <c r="J26" s="37"/>
      <c r="K26" s="38" t="str">
        <f t="shared" si="8"/>
        <v/>
      </c>
      <c r="L26" s="28" t="str">
        <f t="shared" si="3"/>
        <v/>
      </c>
      <c r="M26" s="29" t="str">
        <f t="shared" si="4"/>
        <v/>
      </c>
      <c r="N26" s="30" t="str">
        <f t="shared" si="5"/>
        <v/>
      </c>
      <c r="O26" s="31" t="str">
        <f t="shared" si="6"/>
        <v/>
      </c>
      <c r="P26" s="8"/>
    </row>
    <row r="27" spans="1:16" s="4" customFormat="1" ht="16.2" customHeight="1" x14ac:dyDescent="0.3">
      <c r="A27" s="6"/>
      <c r="B27" s="35"/>
      <c r="C27" s="36"/>
      <c r="D27" s="36"/>
      <c r="E27" s="27" t="str">
        <f t="shared" si="7"/>
        <v/>
      </c>
      <c r="F27" s="36"/>
      <c r="G27" s="36"/>
      <c r="H27" s="36"/>
      <c r="I27" s="27" t="str">
        <f t="shared" si="1"/>
        <v/>
      </c>
      <c r="J27" s="37"/>
      <c r="K27" s="38" t="str">
        <f t="shared" si="8"/>
        <v/>
      </c>
      <c r="L27" s="28" t="str">
        <f t="shared" si="3"/>
        <v/>
      </c>
      <c r="M27" s="29" t="str">
        <f t="shared" si="4"/>
        <v/>
      </c>
      <c r="N27" s="30" t="str">
        <f t="shared" si="5"/>
        <v/>
      </c>
      <c r="O27" s="31" t="str">
        <f t="shared" si="6"/>
        <v/>
      </c>
      <c r="P27" s="8"/>
    </row>
    <row r="28" spans="1:16" s="4" customFormat="1" ht="16.2" customHeight="1" x14ac:dyDescent="0.3">
      <c r="A28" s="5"/>
      <c r="B28" s="35"/>
      <c r="C28" s="36"/>
      <c r="D28" s="36"/>
      <c r="E28" s="27" t="str">
        <f t="shared" si="7"/>
        <v/>
      </c>
      <c r="F28" s="36"/>
      <c r="G28" s="36"/>
      <c r="H28" s="36"/>
      <c r="I28" s="27" t="str">
        <f t="shared" si="1"/>
        <v/>
      </c>
      <c r="J28" s="37"/>
      <c r="K28" s="38" t="str">
        <f t="shared" si="8"/>
        <v/>
      </c>
      <c r="L28" s="28" t="str">
        <f t="shared" si="3"/>
        <v/>
      </c>
      <c r="M28" s="29" t="str">
        <f t="shared" si="4"/>
        <v/>
      </c>
      <c r="N28" s="32" t="str">
        <f t="shared" si="5"/>
        <v/>
      </c>
      <c r="O28" s="31" t="str">
        <f t="shared" si="6"/>
        <v/>
      </c>
      <c r="P28" s="8"/>
    </row>
    <row r="29" spans="1:16" s="4" customFormat="1" ht="16.2" customHeight="1" x14ac:dyDescent="0.3">
      <c r="A29" s="5"/>
      <c r="B29" s="35"/>
      <c r="C29" s="36"/>
      <c r="D29" s="36"/>
      <c r="E29" s="27" t="str">
        <f t="shared" si="7"/>
        <v/>
      </c>
      <c r="F29" s="36"/>
      <c r="G29" s="36"/>
      <c r="H29" s="36"/>
      <c r="I29" s="27" t="str">
        <f t="shared" si="1"/>
        <v/>
      </c>
      <c r="J29" s="37"/>
      <c r="K29" s="38" t="str">
        <f t="shared" si="8"/>
        <v/>
      </c>
      <c r="L29" s="28" t="str">
        <f t="shared" si="3"/>
        <v/>
      </c>
      <c r="M29" s="29" t="str">
        <f t="shared" si="4"/>
        <v/>
      </c>
      <c r="N29" s="32" t="str">
        <f t="shared" si="5"/>
        <v/>
      </c>
      <c r="O29" s="31" t="str">
        <f t="shared" si="6"/>
        <v/>
      </c>
      <c r="P29" s="8"/>
    </row>
    <row r="30" spans="1:16" s="4" customFormat="1" ht="16.2" customHeight="1" x14ac:dyDescent="0.3">
      <c r="A30" s="5"/>
      <c r="B30" s="35"/>
      <c r="C30" s="36"/>
      <c r="D30" s="36"/>
      <c r="E30" s="27" t="str">
        <f t="shared" si="7"/>
        <v/>
      </c>
      <c r="F30" s="36"/>
      <c r="G30" s="36"/>
      <c r="H30" s="36"/>
      <c r="I30" s="27" t="str">
        <f t="shared" si="1"/>
        <v/>
      </c>
      <c r="J30" s="37"/>
      <c r="K30" s="38" t="str">
        <f t="shared" si="8"/>
        <v/>
      </c>
      <c r="L30" s="28" t="str">
        <f t="shared" si="3"/>
        <v/>
      </c>
      <c r="M30" s="29" t="str">
        <f t="shared" si="4"/>
        <v/>
      </c>
      <c r="N30" s="32" t="str">
        <f t="shared" si="5"/>
        <v/>
      </c>
      <c r="O30" s="31" t="str">
        <f t="shared" si="6"/>
        <v/>
      </c>
      <c r="P30" s="8"/>
    </row>
    <row r="31" spans="1:16" s="4" customFormat="1" ht="16.2" customHeight="1" thickBot="1" x14ac:dyDescent="0.35">
      <c r="A31" s="5"/>
      <c r="B31" s="35"/>
      <c r="C31" s="36"/>
      <c r="D31" s="36"/>
      <c r="E31" s="27" t="str">
        <f t="shared" si="7"/>
        <v/>
      </c>
      <c r="F31" s="36"/>
      <c r="G31" s="36"/>
      <c r="H31" s="36"/>
      <c r="I31" s="27" t="str">
        <f t="shared" si="1"/>
        <v/>
      </c>
      <c r="J31" s="37"/>
      <c r="K31" s="38" t="str">
        <f t="shared" si="8"/>
        <v/>
      </c>
      <c r="L31" s="33" t="str">
        <f t="shared" si="3"/>
        <v/>
      </c>
      <c r="M31" s="34" t="str">
        <f t="shared" si="4"/>
        <v/>
      </c>
      <c r="N31" s="32" t="str">
        <f t="shared" si="5"/>
        <v/>
      </c>
      <c r="O31" s="31" t="str">
        <f t="shared" si="6"/>
        <v/>
      </c>
      <c r="P31" s="8"/>
    </row>
    <row r="32" spans="1:16" s="3" customFormat="1" ht="16.2" customHeight="1" thickBot="1" x14ac:dyDescent="0.35">
      <c r="A32" s="9"/>
      <c r="B32" s="9"/>
      <c r="C32" s="9"/>
      <c r="D32" s="9"/>
      <c r="E32" s="9"/>
      <c r="F32" s="9"/>
      <c r="G32" s="9"/>
      <c r="K32" s="68" t="s">
        <v>16</v>
      </c>
      <c r="L32" s="68"/>
      <c r="M32" s="68"/>
      <c r="N32" s="10">
        <f>SUM(N13:N31)</f>
        <v>0</v>
      </c>
    </row>
    <row r="42" s="1" customFormat="1" ht="15" customHeight="1" x14ac:dyDescent="0.3"/>
    <row r="43" s="1" customFormat="1" ht="15" customHeight="1" x14ac:dyDescent="0.3"/>
  </sheetData>
  <sheetProtection algorithmName="SHA-512" hashValue="qYg3wuMHawUg/v6t8cM3HEYFJHZy6UMrr5Cvkb9zZEl0hJ+ofHV8QYcnQzB38/kdoF286J7rXDBm9wr1DsgR0w==" saltValue="c2q2VTQO/LNDvxpMtE1mbQ==" spinCount="100000" sheet="1" objects="1" scenarios="1"/>
  <mergeCells count="26">
    <mergeCell ref="P1:P2"/>
    <mergeCell ref="F2:L2"/>
    <mergeCell ref="B4:J4"/>
    <mergeCell ref="B5:J5"/>
    <mergeCell ref="K32:M32"/>
    <mergeCell ref="K4:P4"/>
    <mergeCell ref="K5:P5"/>
    <mergeCell ref="O6:P7"/>
    <mergeCell ref="O8:O11"/>
    <mergeCell ref="P8:P11"/>
    <mergeCell ref="A6:A11"/>
    <mergeCell ref="C6:E7"/>
    <mergeCell ref="F6:J7"/>
    <mergeCell ref="K6:K11"/>
    <mergeCell ref="L6:N7"/>
    <mergeCell ref="B6:B11"/>
    <mergeCell ref="H8:H11"/>
    <mergeCell ref="G8:G11"/>
    <mergeCell ref="F8:F11"/>
    <mergeCell ref="C8:C11"/>
    <mergeCell ref="D8:D11"/>
    <mergeCell ref="E8:E11"/>
    <mergeCell ref="I8:I11"/>
    <mergeCell ref="N8:N11"/>
    <mergeCell ref="L8:M11"/>
    <mergeCell ref="J8:J11"/>
  </mergeCells>
  <pageMargins left="0.23622047244094491" right="0.23622047244094491" top="0.55118110236220474" bottom="0.55118110236220474" header="0.70866141732283472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Platzangebot Offenfront HF3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Wegbünder, Julia</dc:creator>
  <cp:lastModifiedBy>Hoffrogge, Joachim</cp:lastModifiedBy>
  <cp:lastPrinted>2026-04-16T13:39:34Z</cp:lastPrinted>
  <dcterms:created xsi:type="dcterms:W3CDTF">2024-12-16T16:24:56Z</dcterms:created>
  <dcterms:modified xsi:type="dcterms:W3CDTF">2026-06-02T09:26:40Z</dcterms:modified>
</cp:coreProperties>
</file>