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P:\6. QPNW Dokumentation\Systemordner\Systemordner IQ-Agrar\Ordner Schwein - ITW\Erfassungsbogen_Dokumentation Auslaufverschluss\fixiertes Logo\"/>
    </mc:Choice>
  </mc:AlternateContent>
  <xr:revisionPtr revIDLastSave="0" documentId="13_ncr:1_{4F03E44B-1D28-4391-92F7-33F20471154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Platzangebot Sau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0" i="2" l="1"/>
  <c r="O28" i="2" l="1"/>
  <c r="O29" i="2"/>
  <c r="P28" i="2"/>
  <c r="P29" i="2"/>
  <c r="N28" i="2"/>
  <c r="N29" i="2"/>
  <c r="M28" i="2"/>
  <c r="M29" i="2"/>
  <c r="K28" i="2"/>
  <c r="K29" i="2"/>
  <c r="I28" i="2"/>
  <c r="I29" i="2"/>
  <c r="E14" i="2"/>
  <c r="E29" i="2" l="1"/>
  <c r="E13" i="2"/>
  <c r="E15" i="2"/>
  <c r="E16" i="2"/>
  <c r="E17" i="2"/>
  <c r="E18" i="2"/>
  <c r="E19" i="2"/>
  <c r="E20" i="2"/>
  <c r="E21" i="2"/>
  <c r="E22" i="2"/>
  <c r="E23" i="2"/>
  <c r="K23" i="2" s="1"/>
  <c r="E24" i="2"/>
  <c r="E25" i="2"/>
  <c r="E26" i="2"/>
  <c r="E27" i="2"/>
  <c r="E28" i="2"/>
  <c r="I13" i="2"/>
  <c r="I27" i="2"/>
  <c r="I14" i="2"/>
  <c r="I15" i="2"/>
  <c r="I16" i="2"/>
  <c r="I17" i="2"/>
  <c r="I18" i="2"/>
  <c r="I19" i="2"/>
  <c r="I20" i="2"/>
  <c r="I21" i="2"/>
  <c r="I22" i="2"/>
  <c r="I23" i="2"/>
  <c r="I24" i="2"/>
  <c r="I25" i="2"/>
  <c r="K25" i="2" s="1"/>
  <c r="I26" i="2"/>
  <c r="I12" i="2"/>
  <c r="E12" i="2"/>
  <c r="K17" i="2" l="1"/>
  <c r="K13" i="2"/>
  <c r="N13" i="2" s="1"/>
  <c r="K16" i="2"/>
  <c r="M16" i="2" s="1"/>
  <c r="O16" i="2" s="1"/>
  <c r="K15" i="2"/>
  <c r="N15" i="2" s="1"/>
  <c r="K22" i="2"/>
  <c r="M22" i="2" s="1"/>
  <c r="K21" i="2"/>
  <c r="K12" i="2"/>
  <c r="M12" i="2" s="1"/>
  <c r="K26" i="2"/>
  <c r="N26" i="2" s="1"/>
  <c r="K14" i="2"/>
  <c r="M14" i="2" s="1"/>
  <c r="O14" i="2" s="1"/>
  <c r="K27" i="2"/>
  <c r="N27" i="2" s="1"/>
  <c r="K20" i="2"/>
  <c r="N20" i="2" s="1"/>
  <c r="K19" i="2"/>
  <c r="M19" i="2" s="1"/>
  <c r="P19" i="2" s="1"/>
  <c r="K18" i="2"/>
  <c r="M18" i="2" s="1"/>
  <c r="P18" i="2" s="1"/>
  <c r="K24" i="2"/>
  <c r="M24" i="2" s="1"/>
  <c r="M23" i="2"/>
  <c r="P23" i="2" s="1"/>
  <c r="N23" i="2"/>
  <c r="N25" i="2"/>
  <c r="M25" i="2"/>
  <c r="O25" i="2" s="1"/>
  <c r="M21" i="2"/>
  <c r="P21" i="2" s="1"/>
  <c r="N21" i="2"/>
  <c r="M17" i="2"/>
  <c r="P17" i="2" s="1"/>
  <c r="N17" i="2"/>
  <c r="N16" i="2"/>
  <c r="N22" i="2" l="1"/>
  <c r="O22" i="2"/>
  <c r="P22" i="2"/>
  <c r="N12" i="2"/>
  <c r="P12" i="2"/>
  <c r="N14" i="2"/>
  <c r="O12" i="2"/>
  <c r="M15" i="2"/>
  <c r="O15" i="2" s="1"/>
  <c r="N18" i="2"/>
  <c r="M13" i="2"/>
  <c r="O13" i="2" s="1"/>
  <c r="M26" i="2"/>
  <c r="O26" i="2" s="1"/>
  <c r="M27" i="2"/>
  <c r="O27" i="2" s="1"/>
  <c r="O23" i="2"/>
  <c r="M20" i="2"/>
  <c r="P20" i="2" s="1"/>
  <c r="P14" i="2"/>
  <c r="P16" i="2"/>
  <c r="N19" i="2"/>
  <c r="O24" i="2"/>
  <c r="O19" i="2"/>
  <c r="N24" i="2"/>
  <c r="O18" i="2"/>
  <c r="P24" i="2"/>
  <c r="P25" i="2"/>
  <c r="P15" i="2"/>
  <c r="O17" i="2"/>
  <c r="O21" i="2"/>
  <c r="P13" i="2" l="1"/>
  <c r="P27" i="2"/>
  <c r="P26" i="2"/>
  <c r="O20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<sst xmlns="http://schemas.openxmlformats.org/spreadsheetml/2006/main" count="26" uniqueCount="25">
  <si>
    <t>Name:</t>
  </si>
  <si>
    <t>VVVO:</t>
  </si>
  <si>
    <t>Stall
Name</t>
  </si>
  <si>
    <t>Buchtenfläche (brutto)</t>
  </si>
  <si>
    <t>Trogfläche, sonstige Abzüge</t>
  </si>
  <si>
    <r>
      <t>Netto buchten-fläche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</si>
  <si>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Tierzahlen / Bucht</t>
  </si>
  <si>
    <t>Länge       in m</t>
  </si>
  <si>
    <t>Breite in m</t>
  </si>
  <si>
    <r>
      <t>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</si>
  <si>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Anzahl</t>
  </si>
  <si>
    <t>Länge      in m</t>
  </si>
  <si>
    <t>Abzüge in m²</t>
  </si>
  <si>
    <r>
      <t>weitere Abzüge in m</t>
    </r>
    <r>
      <rPr>
        <b/>
        <vertAlign val="superscript"/>
        <sz val="11"/>
        <color theme="1"/>
        <rFont val="Calibri"/>
        <family val="2"/>
        <scheme val="minor"/>
      </rPr>
      <t>2</t>
    </r>
  </si>
  <si>
    <t>Beispiel</t>
  </si>
  <si>
    <t>1.1</t>
  </si>
  <si>
    <t>Produktionsart Sauen</t>
  </si>
  <si>
    <t>Abteile und Buchten</t>
  </si>
  <si>
    <t>Flächenanspruch TierSchNutzTV: Jungsau                         &lt; 6 = 1,85 m²                 6 - 40 = 1,65 m²                 &gt; 40 = 1,50 m²                Sau                                &lt; 6 = 2,50 m²                 6 - 40 = 2,25 m²                  &gt; 40 = 2,05 m²</t>
  </si>
  <si>
    <t>Flächen-                   anspruch ITW</t>
  </si>
  <si>
    <t xml:space="preserve">Normale Belegung </t>
  </si>
  <si>
    <t>Zusätzliches Platzangebot</t>
  </si>
  <si>
    <t>10 %</t>
  </si>
  <si>
    <t>Tierplätze insgesamt:</t>
  </si>
  <si>
    <t>Erfassungsbogen Platzangebot ITW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</si>
</sst>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\(0.00\)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Segoe Script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2" tint="-0.499984740745262"/>
      <name val="Segoe Script"/>
      <family val="2"/>
    </font>
    <font>
      <b/>
      <sz val="10"/>
      <color theme="2" tint="-0.499984740745262"/>
      <name val="Segoe Script"/>
      <family val="4"/>
    </font>
    <font>
      <b/>
      <sz val="10"/>
      <color theme="2" tint="-0.499984740745262"/>
      <name val="Calibri"/>
      <family val="2"/>
      <scheme val="minor"/>
    </font>
    <font>
      <sz val="10"/>
      <color theme="2" tint="-0.49998474074526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CE4D6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43" fontId="6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0" fontId="4" fillId="0" borderId="0" xfId="0" applyFont="1" applyProtection="1">
      <protection locked="0"/>
    </xf>
    <xf numFmtId="0" fontId="0" fillId="0" borderId="0" xfId="0" applyAlignment="1" applyProtection="1">
      <alignment horizontal="center"/>
      <protection locked="0"/>
    </xf>
    <xf numFmtId="49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0" borderId="2" xfId="0" applyNumberFormat="1" applyFont="1" applyBorder="1" applyAlignment="1" applyProtection="1">
      <alignment horizontal="center" vertical="center" wrapText="1"/>
      <protection locked="0"/>
    </xf>
    <xf numFmtId="2" fontId="8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2" fontId="1" fillId="0" borderId="0" xfId="0" applyNumberFormat="1" applyFont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left"/>
      <protection locked="0"/>
    </xf>
    <xf numFmtId="1" fontId="1" fillId="0" borderId="2" xfId="0" applyNumberFormat="1" applyFont="1" applyBorder="1" applyAlignment="1" applyProtection="1">
      <alignment horizontal="left"/>
      <protection locked="0"/>
    </xf>
    <xf numFmtId="0" fontId="0" fillId="0" borderId="0" xfId="0" applyProtection="1"/>
    <xf numFmtId="49" fontId="0" fillId="0" borderId="0" xfId="0" applyNumberFormat="1" applyProtection="1"/>
    <xf numFmtId="0" fontId="4" fillId="0" borderId="0" xfId="0" applyFont="1" applyProtection="1"/>
    <xf numFmtId="0" fontId="0" fillId="0" borderId="0" xfId="0" applyAlignment="1" applyProtection="1">
      <alignment horizontal="center"/>
    </xf>
    <xf numFmtId="0" fontId="2" fillId="0" borderId="0" xfId="0" applyFont="1" applyProtection="1"/>
    <xf numFmtId="0" fontId="11" fillId="0" borderId="0" xfId="0" applyFont="1" applyAlignment="1" applyProtection="1">
      <alignment horizontal="center" vertical="center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49" fontId="0" fillId="0" borderId="2" xfId="0" applyNumberFormat="1" applyBorder="1" applyProtection="1"/>
    <xf numFmtId="49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Border="1" applyAlignment="1" applyProtection="1">
      <alignment horizontal="right" vertical="top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wrapText="1"/>
    </xf>
    <xf numFmtId="0" fontId="5" fillId="2" borderId="1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8" xfId="0" applyFont="1" applyFill="1" applyBorder="1" applyAlignment="1" applyProtection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wrapText="1"/>
    </xf>
    <xf numFmtId="0" fontId="1" fillId="3" borderId="3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1" fillId="3" borderId="11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wrapText="1"/>
    </xf>
    <xf numFmtId="0" fontId="1" fillId="3" borderId="11" xfId="0" applyFont="1" applyFill="1" applyBorder="1" applyAlignment="1" applyProtection="1">
      <alignment horizontal="center" wrapText="1"/>
    </xf>
    <xf numFmtId="0" fontId="1" fillId="2" borderId="12" xfId="0" applyFont="1" applyFill="1" applyBorder="1" applyAlignment="1" applyProtection="1">
      <alignment horizontal="center" wrapText="1"/>
    </xf>
    <xf numFmtId="49" fontId="1" fillId="3" borderId="7" xfId="0" applyNumberFormat="1" applyFont="1" applyFill="1" applyBorder="1" applyAlignment="1" applyProtection="1">
      <alignment horizontal="center" wrapText="1"/>
    </xf>
    <xf numFmtId="49" fontId="1" fillId="3" borderId="9" xfId="0" applyNumberFormat="1" applyFont="1" applyFill="1" applyBorder="1" applyAlignment="1" applyProtection="1">
      <alignment horizontal="center" wrapText="1"/>
    </xf>
    <xf numFmtId="2" fontId="9" fillId="4" borderId="2" xfId="0" applyNumberFormat="1" applyFont="1" applyFill="1" applyBorder="1" applyAlignment="1" applyProtection="1">
      <alignment horizontal="center" vertical="center" wrapText="1"/>
    </xf>
    <xf numFmtId="1" fontId="9" fillId="4" borderId="2" xfId="0" applyNumberFormat="1" applyFont="1" applyFill="1" applyBorder="1" applyAlignment="1" applyProtection="1">
      <alignment horizontal="center" vertical="center" wrapText="1"/>
    </xf>
    <xf numFmtId="1" fontId="9" fillId="4" borderId="13" xfId="0" applyNumberFormat="1" applyFont="1" applyFill="1" applyBorder="1" applyAlignment="1" applyProtection="1">
      <alignment horizontal="center" vertical="center" wrapText="1"/>
    </xf>
    <xf numFmtId="164" fontId="7" fillId="4" borderId="14" xfId="0" applyNumberFormat="1" applyFont="1" applyFill="1" applyBorder="1" applyAlignment="1" applyProtection="1">
      <alignment horizontal="center" vertical="center" wrapText="1"/>
    </xf>
    <xf numFmtId="0" fontId="10" fillId="6" borderId="2" xfId="0" applyFont="1" applyFill="1" applyBorder="1" applyAlignment="1" applyProtection="1">
      <alignment horizontal="center"/>
    </xf>
    <xf numFmtId="1" fontId="9" fillId="4" borderId="3" xfId="0" applyNumberFormat="1" applyFont="1" applyFill="1" applyBorder="1" applyAlignment="1" applyProtection="1">
      <alignment horizontal="center" vertical="center" wrapText="1"/>
    </xf>
    <xf numFmtId="164" fontId="7" fillId="4" borderId="5" xfId="0" applyNumberFormat="1" applyFont="1" applyFill="1" applyBorder="1" applyAlignment="1" applyProtection="1">
      <alignment horizontal="center" vertical="center" wrapText="1"/>
    </xf>
    <xf numFmtId="2" fontId="1" fillId="0" borderId="12" xfId="0" applyNumberFormat="1" applyFont="1" applyBorder="1" applyAlignment="1" applyProtection="1">
      <alignment horizontal="center" vertical="center" wrapText="1"/>
    </xf>
    <xf numFmtId="2" fontId="1" fillId="0" borderId="7" xfId="0" applyNumberFormat="1" applyFont="1" applyBorder="1" applyAlignment="1" applyProtection="1">
      <alignment horizontal="center" vertical="center" wrapText="1"/>
    </xf>
    <xf numFmtId="1" fontId="4" fillId="0" borderId="15" xfId="0" applyNumberFormat="1" applyFont="1" applyBorder="1" applyAlignment="1" applyProtection="1">
      <alignment horizontal="center"/>
    </xf>
    <xf numFmtId="1" fontId="4" fillId="0" borderId="16" xfId="0" applyNumberFormat="1" applyFont="1" applyBorder="1" applyAlignment="1" applyProtection="1">
      <alignment horizontal="center"/>
    </xf>
    <xf numFmtId="49" fontId="12" fillId="0" borderId="2" xfId="0" applyNumberFormat="1" applyFont="1" applyBorder="1" applyAlignment="1" applyProtection="1">
      <alignment horizontal="center" vertical="center" wrapText="1"/>
    </xf>
    <xf numFmtId="2" fontId="13" fillId="0" borderId="2" xfId="0" applyNumberFormat="1" applyFont="1" applyBorder="1" applyAlignment="1" applyProtection="1">
      <alignment horizontal="center" vertical="center" wrapText="1"/>
    </xf>
    <xf numFmtId="2" fontId="12" fillId="0" borderId="2" xfId="0" applyNumberFormat="1" applyFont="1" applyBorder="1" applyAlignment="1" applyProtection="1">
      <alignment horizontal="center" vertical="center" wrapText="1"/>
    </xf>
    <xf numFmtId="2" fontId="14" fillId="4" borderId="2" xfId="0" applyNumberFormat="1" applyFont="1" applyFill="1" applyBorder="1" applyAlignment="1" applyProtection="1">
      <alignment horizontal="center" vertical="center" wrapText="1"/>
    </xf>
    <xf numFmtId="2" fontId="12" fillId="5" borderId="2" xfId="0" applyNumberFormat="1" applyFont="1" applyFill="1" applyBorder="1" applyAlignment="1" applyProtection="1">
      <alignment horizontal="center" vertical="center" wrapText="1"/>
    </xf>
    <xf numFmtId="0" fontId="14" fillId="6" borderId="2" xfId="0" applyFont="1" applyFill="1" applyBorder="1" applyAlignment="1" applyProtection="1">
      <alignment horizontal="center" vertical="center"/>
    </xf>
    <xf numFmtId="1" fontId="14" fillId="4" borderId="2" xfId="0" applyNumberFormat="1" applyFont="1" applyFill="1" applyBorder="1" applyAlignment="1" applyProtection="1">
      <alignment horizontal="center" vertical="center" wrapText="1"/>
    </xf>
    <xf numFmtId="1" fontId="14" fillId="4" borderId="13" xfId="0" applyNumberFormat="1" applyFont="1" applyFill="1" applyBorder="1" applyAlignment="1" applyProtection="1">
      <alignment horizontal="center" vertical="center" wrapText="1"/>
    </xf>
    <xf numFmtId="164" fontId="15" fillId="4" borderId="14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/>
    </xf>
  </cellXfs>
  <cellStyles count="3">
    <cellStyle name="Komma 2" xfId="2" xr:uid="{4E41BDD2-17D5-49FB-A545-8B2350F2E4B1}"/>
    <cellStyle name="Standard" xfId="0" builtinId="0"/>
    <cellStyle name="Standard 2" xfId="1" xr:uid="{9A40538A-1317-4019-A482-C7DC93154672}"/>
  </cellStyles>
  <dxfs count="0"/>
  <tableStyles count="0" defaultTableStyle="TableStyleMedium2" defaultPivotStyle="PivotStyleLight16"/>
  <colors>
    <mruColors>
      <color rgb="FFFCE4D6"/>
      <color rgb="FFFCDAD6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30"/>
  <sheetViews>
    <sheetView showGridLines="0" tabSelected="1" showRuler="0" view="pageLayout" zoomScale="115" zoomScaleNormal="100" zoomScalePageLayoutView="115" workbookViewId="0">
      <selection activeCell="A12" sqref="A12"/>
    </sheetView>
  </sheetViews>
  <sheetFormatPr baseColWidth="10" defaultColWidth="11.42578125" defaultRowHeight="15" x14ac:dyDescent="0.25"/>
  <cols>
    <col min="1" max="1" width="8.28515625" style="1" customWidth="1"/>
    <col min="2" max="2" width="8.7109375" style="2" customWidth="1"/>
    <col min="3" max="4" width="8.5703125" style="1" customWidth="1"/>
    <col min="5" max="5" width="9.5703125" style="1" customWidth="1"/>
    <col min="6" max="8" width="8.7109375" style="1" customWidth="1"/>
    <col min="9" max="9" width="9.5703125" style="1" customWidth="1"/>
    <col min="10" max="10" width="9" style="1" customWidth="1"/>
    <col min="11" max="11" width="9.5703125" style="1" customWidth="1"/>
    <col min="12" max="12" width="10.7109375" style="1" customWidth="1"/>
    <col min="13" max="13" width="10.5703125" style="3" customWidth="1"/>
    <col min="14" max="14" width="9.140625" style="1" customWidth="1"/>
    <col min="15" max="15" width="5.28515625" style="1" customWidth="1"/>
    <col min="16" max="16" width="7.5703125" style="1" customWidth="1"/>
    <col min="17" max="17" width="11.5703125" style="1" customWidth="1"/>
    <col min="18" max="16384" width="11.42578125" style="1"/>
  </cols>
  <sheetData>
    <row r="1" spans="1:16" ht="15.75" customHeight="1" x14ac:dyDescent="0.25">
      <c r="A1" s="13"/>
      <c r="B1" s="14"/>
      <c r="C1" s="13"/>
      <c r="D1" s="13"/>
      <c r="E1" s="13"/>
      <c r="F1" s="13"/>
      <c r="G1" s="13"/>
      <c r="H1" s="13"/>
      <c r="I1" s="13"/>
      <c r="J1" s="13"/>
      <c r="K1" s="13"/>
      <c r="L1" s="13"/>
      <c r="M1" s="15"/>
      <c r="N1" s="13"/>
      <c r="O1" s="13"/>
      <c r="P1" s="16" t="e" vm="1">
        <v>#VALUE!</v>
      </c>
    </row>
    <row r="2" spans="1:16" ht="23.25" customHeight="1" x14ac:dyDescent="0.25">
      <c r="A2" s="17"/>
      <c r="B2" s="14"/>
      <c r="C2" s="13"/>
      <c r="D2" s="13"/>
      <c r="E2" s="13"/>
      <c r="F2" s="18" t="s">
        <v>24</v>
      </c>
      <c r="G2" s="18"/>
      <c r="H2" s="18"/>
      <c r="I2" s="18"/>
      <c r="J2" s="18"/>
      <c r="K2" s="13"/>
      <c r="L2" s="13"/>
      <c r="M2" s="15"/>
      <c r="N2" s="19"/>
      <c r="O2" s="19"/>
      <c r="P2" s="16"/>
    </row>
    <row r="3" spans="1:16" ht="4.5" customHeight="1" x14ac:dyDescent="0.25">
      <c r="A3" s="17"/>
      <c r="B3" s="14"/>
      <c r="C3" s="13"/>
      <c r="D3" s="13"/>
      <c r="E3" s="13"/>
      <c r="F3" s="13"/>
      <c r="G3" s="13"/>
      <c r="H3" s="13"/>
      <c r="I3" s="13"/>
      <c r="J3" s="13"/>
      <c r="K3" s="13"/>
      <c r="L3" s="13"/>
      <c r="M3" s="15"/>
      <c r="N3" s="20"/>
      <c r="O3" s="20"/>
      <c r="P3" s="20"/>
    </row>
    <row r="4" spans="1:16" ht="14.65" customHeight="1" x14ac:dyDescent="0.25">
      <c r="A4" s="21" t="s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25" t="s">
        <v>16</v>
      </c>
      <c r="N4" s="25"/>
      <c r="O4" s="25"/>
      <c r="P4" s="25"/>
    </row>
    <row r="5" spans="1:16" ht="14.65" customHeight="1" x14ac:dyDescent="0.25">
      <c r="A5" s="21" t="s">
        <v>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25"/>
      <c r="N5" s="25"/>
      <c r="O5" s="25"/>
      <c r="P5" s="25"/>
    </row>
    <row r="6" spans="1:16" s="4" customFormat="1" ht="14.65" customHeight="1" x14ac:dyDescent="0.25">
      <c r="A6" s="22" t="s">
        <v>2</v>
      </c>
      <c r="B6" s="26" t="s">
        <v>17</v>
      </c>
      <c r="C6" s="27" t="s">
        <v>3</v>
      </c>
      <c r="D6" s="27"/>
      <c r="E6" s="27"/>
      <c r="F6" s="27" t="s">
        <v>4</v>
      </c>
      <c r="G6" s="27"/>
      <c r="H6" s="27"/>
      <c r="I6" s="27"/>
      <c r="J6" s="27"/>
      <c r="K6" s="28" t="s">
        <v>5</v>
      </c>
      <c r="L6" s="29" t="s">
        <v>18</v>
      </c>
      <c r="M6" s="28" t="s">
        <v>19</v>
      </c>
      <c r="N6" s="30" t="s">
        <v>6</v>
      </c>
      <c r="O6" s="31"/>
      <c r="P6" s="32"/>
    </row>
    <row r="7" spans="1:16" s="4" customFormat="1" x14ac:dyDescent="0.25">
      <c r="A7" s="23"/>
      <c r="B7" s="26"/>
      <c r="C7" s="27"/>
      <c r="D7" s="27"/>
      <c r="E7" s="27"/>
      <c r="F7" s="27"/>
      <c r="G7" s="27"/>
      <c r="H7" s="27"/>
      <c r="I7" s="27"/>
      <c r="J7" s="27"/>
      <c r="K7" s="28"/>
      <c r="L7" s="33"/>
      <c r="M7" s="28"/>
      <c r="N7" s="34"/>
      <c r="O7" s="35"/>
      <c r="P7" s="36"/>
    </row>
    <row r="8" spans="1:16" s="4" customFormat="1" ht="14.65" customHeight="1" x14ac:dyDescent="0.25">
      <c r="A8" s="23"/>
      <c r="B8" s="26"/>
      <c r="C8" s="28" t="s">
        <v>7</v>
      </c>
      <c r="D8" s="28" t="s">
        <v>8</v>
      </c>
      <c r="E8" s="28" t="s">
        <v>9</v>
      </c>
      <c r="F8" s="28" t="s">
        <v>10</v>
      </c>
      <c r="G8" s="28" t="s">
        <v>11</v>
      </c>
      <c r="H8" s="28" t="s">
        <v>8</v>
      </c>
      <c r="I8" s="37" t="s">
        <v>12</v>
      </c>
      <c r="J8" s="28" t="s">
        <v>13</v>
      </c>
      <c r="K8" s="28"/>
      <c r="L8" s="33"/>
      <c r="M8" s="28"/>
      <c r="N8" s="28" t="s">
        <v>20</v>
      </c>
      <c r="O8" s="38" t="s">
        <v>21</v>
      </c>
      <c r="P8" s="39"/>
    </row>
    <row r="9" spans="1:16" s="4" customFormat="1" ht="14.65" customHeight="1" x14ac:dyDescent="0.25">
      <c r="A9" s="23"/>
      <c r="B9" s="26"/>
      <c r="C9" s="28"/>
      <c r="D9" s="28"/>
      <c r="E9" s="28"/>
      <c r="F9" s="28"/>
      <c r="G9" s="28"/>
      <c r="H9" s="28"/>
      <c r="I9" s="33"/>
      <c r="J9" s="28"/>
      <c r="K9" s="28"/>
      <c r="L9" s="33"/>
      <c r="M9" s="28"/>
      <c r="N9" s="28"/>
      <c r="O9" s="40"/>
      <c r="P9" s="41"/>
    </row>
    <row r="10" spans="1:16" s="4" customFormat="1" x14ac:dyDescent="0.25">
      <c r="A10" s="23"/>
      <c r="B10" s="26"/>
      <c r="C10" s="28"/>
      <c r="D10" s="28"/>
      <c r="E10" s="28"/>
      <c r="F10" s="28"/>
      <c r="G10" s="28"/>
      <c r="H10" s="28"/>
      <c r="I10" s="33"/>
      <c r="J10" s="28"/>
      <c r="K10" s="28"/>
      <c r="L10" s="33"/>
      <c r="M10" s="28"/>
      <c r="N10" s="28"/>
      <c r="O10" s="42"/>
      <c r="P10" s="43"/>
    </row>
    <row r="11" spans="1:16" s="4" customFormat="1" ht="42.75" customHeight="1" x14ac:dyDescent="0.25">
      <c r="A11" s="24"/>
      <c r="B11" s="26"/>
      <c r="C11" s="28"/>
      <c r="D11" s="28"/>
      <c r="E11" s="28"/>
      <c r="F11" s="28"/>
      <c r="G11" s="28"/>
      <c r="H11" s="28"/>
      <c r="I11" s="44"/>
      <c r="J11" s="28"/>
      <c r="K11" s="28"/>
      <c r="L11" s="44"/>
      <c r="M11" s="28"/>
      <c r="N11" s="28"/>
      <c r="O11" s="45" t="s">
        <v>22</v>
      </c>
      <c r="P11" s="46"/>
    </row>
    <row r="12" spans="1:16" s="9" customFormat="1" ht="17.45" customHeight="1" x14ac:dyDescent="0.2">
      <c r="A12" s="67" t="s">
        <v>14</v>
      </c>
      <c r="B12" s="58" t="s">
        <v>15</v>
      </c>
      <c r="C12" s="59">
        <v>3</v>
      </c>
      <c r="D12" s="60">
        <v>12</v>
      </c>
      <c r="E12" s="61">
        <f>IF(PRODUCT($C12:$D12)=0,"",PRODUCT($C12:$D12))</f>
        <v>36</v>
      </c>
      <c r="F12" s="60">
        <v>10</v>
      </c>
      <c r="G12" s="60">
        <v>0.5</v>
      </c>
      <c r="H12" s="60">
        <v>0.5</v>
      </c>
      <c r="I12" s="61">
        <f>IF($F12*$G12*$H12=0,"",$F12*$G12*$H12)</f>
        <v>2.5</v>
      </c>
      <c r="J12" s="62">
        <v>1</v>
      </c>
      <c r="K12" s="61">
        <f>IFERROR($E12-$I12-$J12,"")</f>
        <v>32.5</v>
      </c>
      <c r="L12" s="62">
        <v>2.25</v>
      </c>
      <c r="M12" s="63">
        <f>IF(IF($K12&gt;0,ROUNDUP(L12*1.1,2),"")=0,"",IF($K12&gt;0,ROUNDUP(L12*1.1,2),""))</f>
        <v>2.48</v>
      </c>
      <c r="N12" s="64">
        <f>IFERROR(IF($K12&gt;0,ROUNDDOWN($K12/L12,0),""),"")</f>
        <v>14</v>
      </c>
      <c r="O12" s="65">
        <f>IFERROR(IF($K12&gt;0,ROUNDDOWN($K12/(M12),0),""),"")</f>
        <v>13</v>
      </c>
      <c r="P12" s="66">
        <f>IFERROR(IF($K12&gt;0,($K12/M12),""),"")</f>
        <v>13.10483870967742</v>
      </c>
    </row>
    <row r="13" spans="1:16" s="9" customFormat="1" ht="17.45" customHeight="1" x14ac:dyDescent="0.2">
      <c r="A13" s="8"/>
      <c r="B13" s="5"/>
      <c r="C13" s="6"/>
      <c r="D13" s="6"/>
      <c r="E13" s="47" t="str">
        <f t="shared" ref="E13:E29" si="0">IF(PRODUCT($C13:$D13)=0,"",PRODUCT($C13:$D13))</f>
        <v/>
      </c>
      <c r="F13" s="6"/>
      <c r="G13" s="6"/>
      <c r="H13" s="6"/>
      <c r="I13" s="47" t="str">
        <f t="shared" ref="I13:I29" si="1">IF($F13*$G13*$H13=0,"",$F13*$G13*$H13)</f>
        <v/>
      </c>
      <c r="J13" s="7"/>
      <c r="K13" s="47" t="str">
        <f t="shared" ref="K13:K29" si="2">IFERROR($E13-$I13-$J13,"")</f>
        <v/>
      </c>
      <c r="L13" s="7"/>
      <c r="M13" s="51" t="str">
        <f t="shared" ref="M13:M26" si="3">IF(IF($K13&gt;0,ROUNDUP(L13*1.1,2),"")=0,"",IF($K13&gt;0,ROUNDUP(L13*1.1,2),""))</f>
        <v/>
      </c>
      <c r="N13" s="48" t="str">
        <f t="shared" ref="N13:N26" si="4">IFERROR(IF($K13&gt;0,ROUNDDOWN($K13/L13,0),""),"")</f>
        <v/>
      </c>
      <c r="O13" s="49" t="str">
        <f t="shared" ref="O13:O26" si="5">IFERROR(IF($K13&gt;0,ROUNDDOWN($K13/(M13),0),""),"")</f>
        <v/>
      </c>
      <c r="P13" s="50" t="str">
        <f t="shared" ref="P13:P26" si="6">IFERROR(IF($K13&gt;0,($K13/M13),""),"")</f>
        <v/>
      </c>
    </row>
    <row r="14" spans="1:16" s="9" customFormat="1" ht="17.45" customHeight="1" x14ac:dyDescent="0.2">
      <c r="A14" s="8"/>
      <c r="B14" s="5"/>
      <c r="C14" s="6"/>
      <c r="D14" s="6"/>
      <c r="E14" s="47" t="str">
        <f t="shared" si="0"/>
        <v/>
      </c>
      <c r="F14" s="6"/>
      <c r="G14" s="6"/>
      <c r="H14" s="6"/>
      <c r="I14" s="47" t="str">
        <f t="shared" si="1"/>
        <v/>
      </c>
      <c r="J14" s="7"/>
      <c r="K14" s="47" t="str">
        <f t="shared" si="2"/>
        <v/>
      </c>
      <c r="L14" s="7"/>
      <c r="M14" s="51" t="str">
        <f t="shared" si="3"/>
        <v/>
      </c>
      <c r="N14" s="48" t="str">
        <f t="shared" si="4"/>
        <v/>
      </c>
      <c r="O14" s="49" t="str">
        <f t="shared" si="5"/>
        <v/>
      </c>
      <c r="P14" s="50" t="str">
        <f t="shared" si="6"/>
        <v/>
      </c>
    </row>
    <row r="15" spans="1:16" s="9" customFormat="1" ht="17.45" customHeight="1" x14ac:dyDescent="0.2">
      <c r="A15" s="8"/>
      <c r="B15" s="5"/>
      <c r="C15" s="6"/>
      <c r="D15" s="6"/>
      <c r="E15" s="47" t="str">
        <f t="shared" si="0"/>
        <v/>
      </c>
      <c r="F15" s="6"/>
      <c r="G15" s="6"/>
      <c r="H15" s="6"/>
      <c r="I15" s="47" t="str">
        <f t="shared" si="1"/>
        <v/>
      </c>
      <c r="J15" s="7"/>
      <c r="K15" s="47" t="str">
        <f t="shared" si="2"/>
        <v/>
      </c>
      <c r="L15" s="7"/>
      <c r="M15" s="51" t="str">
        <f t="shared" si="3"/>
        <v/>
      </c>
      <c r="N15" s="48" t="str">
        <f t="shared" si="4"/>
        <v/>
      </c>
      <c r="O15" s="49" t="str">
        <f t="shared" si="5"/>
        <v/>
      </c>
      <c r="P15" s="50" t="str">
        <f t="shared" si="6"/>
        <v/>
      </c>
    </row>
    <row r="16" spans="1:16" s="9" customFormat="1" ht="17.45" customHeight="1" x14ac:dyDescent="0.2">
      <c r="A16" s="8"/>
      <c r="B16" s="5"/>
      <c r="C16" s="6"/>
      <c r="D16" s="6"/>
      <c r="E16" s="47" t="str">
        <f t="shared" si="0"/>
        <v/>
      </c>
      <c r="F16" s="6"/>
      <c r="G16" s="6"/>
      <c r="H16" s="6"/>
      <c r="I16" s="47" t="str">
        <f t="shared" si="1"/>
        <v/>
      </c>
      <c r="J16" s="7"/>
      <c r="K16" s="47" t="str">
        <f t="shared" si="2"/>
        <v/>
      </c>
      <c r="L16" s="7"/>
      <c r="M16" s="51" t="str">
        <f t="shared" si="3"/>
        <v/>
      </c>
      <c r="N16" s="48" t="str">
        <f t="shared" si="4"/>
        <v/>
      </c>
      <c r="O16" s="49" t="str">
        <f t="shared" si="5"/>
        <v/>
      </c>
      <c r="P16" s="50" t="str">
        <f t="shared" si="6"/>
        <v/>
      </c>
    </row>
    <row r="17" spans="1:16" s="9" customFormat="1" ht="17.45" customHeight="1" x14ac:dyDescent="0.2">
      <c r="A17" s="8"/>
      <c r="B17" s="5"/>
      <c r="C17" s="6"/>
      <c r="D17" s="6"/>
      <c r="E17" s="47" t="str">
        <f t="shared" si="0"/>
        <v/>
      </c>
      <c r="F17" s="6"/>
      <c r="G17" s="6"/>
      <c r="H17" s="6"/>
      <c r="I17" s="47" t="str">
        <f t="shared" si="1"/>
        <v/>
      </c>
      <c r="J17" s="7"/>
      <c r="K17" s="47" t="str">
        <f t="shared" si="2"/>
        <v/>
      </c>
      <c r="L17" s="7"/>
      <c r="M17" s="51" t="str">
        <f t="shared" si="3"/>
        <v/>
      </c>
      <c r="N17" s="48" t="str">
        <f t="shared" si="4"/>
        <v/>
      </c>
      <c r="O17" s="49" t="str">
        <f t="shared" si="5"/>
        <v/>
      </c>
      <c r="P17" s="50" t="str">
        <f t="shared" si="6"/>
        <v/>
      </c>
    </row>
    <row r="18" spans="1:16" s="9" customFormat="1" ht="17.45" customHeight="1" x14ac:dyDescent="0.2">
      <c r="A18" s="8"/>
      <c r="B18" s="5"/>
      <c r="C18" s="6"/>
      <c r="D18" s="6"/>
      <c r="E18" s="47" t="str">
        <f t="shared" si="0"/>
        <v/>
      </c>
      <c r="F18" s="6"/>
      <c r="G18" s="6"/>
      <c r="H18" s="6"/>
      <c r="I18" s="47" t="str">
        <f t="shared" si="1"/>
        <v/>
      </c>
      <c r="J18" s="7"/>
      <c r="K18" s="47" t="str">
        <f t="shared" si="2"/>
        <v/>
      </c>
      <c r="L18" s="7"/>
      <c r="M18" s="51" t="str">
        <f t="shared" si="3"/>
        <v/>
      </c>
      <c r="N18" s="48" t="str">
        <f t="shared" si="4"/>
        <v/>
      </c>
      <c r="O18" s="49" t="str">
        <f t="shared" si="5"/>
        <v/>
      </c>
      <c r="P18" s="50" t="str">
        <f t="shared" si="6"/>
        <v/>
      </c>
    </row>
    <row r="19" spans="1:16" s="9" customFormat="1" ht="17.45" customHeight="1" x14ac:dyDescent="0.2">
      <c r="A19" s="8"/>
      <c r="B19" s="5"/>
      <c r="C19" s="6"/>
      <c r="D19" s="6"/>
      <c r="E19" s="47" t="str">
        <f t="shared" si="0"/>
        <v/>
      </c>
      <c r="F19" s="6"/>
      <c r="G19" s="6"/>
      <c r="H19" s="6"/>
      <c r="I19" s="47" t="str">
        <f t="shared" si="1"/>
        <v/>
      </c>
      <c r="J19" s="7"/>
      <c r="K19" s="47" t="str">
        <f t="shared" si="2"/>
        <v/>
      </c>
      <c r="L19" s="7"/>
      <c r="M19" s="51" t="str">
        <f t="shared" si="3"/>
        <v/>
      </c>
      <c r="N19" s="48" t="str">
        <f t="shared" si="4"/>
        <v/>
      </c>
      <c r="O19" s="49" t="str">
        <f t="shared" si="5"/>
        <v/>
      </c>
      <c r="P19" s="50" t="str">
        <f t="shared" si="6"/>
        <v/>
      </c>
    </row>
    <row r="20" spans="1:16" s="9" customFormat="1" ht="17.45" customHeight="1" x14ac:dyDescent="0.2">
      <c r="A20" s="8"/>
      <c r="B20" s="5"/>
      <c r="C20" s="6"/>
      <c r="D20" s="6"/>
      <c r="E20" s="47" t="str">
        <f t="shared" si="0"/>
        <v/>
      </c>
      <c r="F20" s="6"/>
      <c r="G20" s="6"/>
      <c r="H20" s="6"/>
      <c r="I20" s="47" t="str">
        <f t="shared" si="1"/>
        <v/>
      </c>
      <c r="J20" s="7"/>
      <c r="K20" s="47" t="str">
        <f t="shared" si="2"/>
        <v/>
      </c>
      <c r="L20" s="7"/>
      <c r="M20" s="51" t="str">
        <f t="shared" si="3"/>
        <v/>
      </c>
      <c r="N20" s="48" t="str">
        <f t="shared" si="4"/>
        <v/>
      </c>
      <c r="O20" s="49" t="str">
        <f t="shared" si="5"/>
        <v/>
      </c>
      <c r="P20" s="50" t="str">
        <f t="shared" si="6"/>
        <v/>
      </c>
    </row>
    <row r="21" spans="1:16" s="9" customFormat="1" ht="17.45" customHeight="1" x14ac:dyDescent="0.2">
      <c r="A21" s="8"/>
      <c r="B21" s="5"/>
      <c r="C21" s="6"/>
      <c r="D21" s="6"/>
      <c r="E21" s="47" t="str">
        <f t="shared" si="0"/>
        <v/>
      </c>
      <c r="F21" s="6"/>
      <c r="G21" s="6"/>
      <c r="H21" s="6"/>
      <c r="I21" s="47" t="str">
        <f t="shared" si="1"/>
        <v/>
      </c>
      <c r="J21" s="7"/>
      <c r="K21" s="47" t="str">
        <f t="shared" si="2"/>
        <v/>
      </c>
      <c r="L21" s="7"/>
      <c r="M21" s="51" t="str">
        <f t="shared" si="3"/>
        <v/>
      </c>
      <c r="N21" s="48" t="str">
        <f t="shared" si="4"/>
        <v/>
      </c>
      <c r="O21" s="49" t="str">
        <f t="shared" si="5"/>
        <v/>
      </c>
      <c r="P21" s="50" t="str">
        <f t="shared" si="6"/>
        <v/>
      </c>
    </row>
    <row r="22" spans="1:16" s="9" customFormat="1" ht="17.45" customHeight="1" x14ac:dyDescent="0.2">
      <c r="A22" s="8"/>
      <c r="B22" s="5"/>
      <c r="C22" s="6"/>
      <c r="D22" s="6"/>
      <c r="E22" s="47" t="str">
        <f t="shared" si="0"/>
        <v/>
      </c>
      <c r="F22" s="6"/>
      <c r="G22" s="6"/>
      <c r="H22" s="6"/>
      <c r="I22" s="47" t="str">
        <f t="shared" si="1"/>
        <v/>
      </c>
      <c r="J22" s="7"/>
      <c r="K22" s="47" t="str">
        <f t="shared" si="2"/>
        <v/>
      </c>
      <c r="L22" s="7"/>
      <c r="M22" s="51" t="str">
        <f t="shared" si="3"/>
        <v/>
      </c>
      <c r="N22" s="48" t="str">
        <f t="shared" si="4"/>
        <v/>
      </c>
      <c r="O22" s="49" t="str">
        <f t="shared" si="5"/>
        <v/>
      </c>
      <c r="P22" s="50" t="str">
        <f t="shared" si="6"/>
        <v/>
      </c>
    </row>
    <row r="23" spans="1:16" s="9" customFormat="1" ht="17.45" customHeight="1" x14ac:dyDescent="0.2">
      <c r="A23" s="8"/>
      <c r="B23" s="5"/>
      <c r="C23" s="6"/>
      <c r="D23" s="6"/>
      <c r="E23" s="47" t="str">
        <f t="shared" si="0"/>
        <v/>
      </c>
      <c r="F23" s="6"/>
      <c r="G23" s="6"/>
      <c r="H23" s="6"/>
      <c r="I23" s="47" t="str">
        <f t="shared" si="1"/>
        <v/>
      </c>
      <c r="J23" s="7"/>
      <c r="K23" s="47" t="str">
        <f t="shared" si="2"/>
        <v/>
      </c>
      <c r="L23" s="7"/>
      <c r="M23" s="51" t="str">
        <f t="shared" si="3"/>
        <v/>
      </c>
      <c r="N23" s="48" t="str">
        <f t="shared" si="4"/>
        <v/>
      </c>
      <c r="O23" s="49" t="str">
        <f t="shared" si="5"/>
        <v/>
      </c>
      <c r="P23" s="50" t="str">
        <f t="shared" si="6"/>
        <v/>
      </c>
    </row>
    <row r="24" spans="1:16" s="9" customFormat="1" ht="17.45" customHeight="1" x14ac:dyDescent="0.2">
      <c r="A24" s="8"/>
      <c r="B24" s="5"/>
      <c r="C24" s="6"/>
      <c r="D24" s="6"/>
      <c r="E24" s="47" t="str">
        <f t="shared" si="0"/>
        <v/>
      </c>
      <c r="F24" s="6"/>
      <c r="G24" s="6"/>
      <c r="H24" s="6"/>
      <c r="I24" s="47" t="str">
        <f t="shared" si="1"/>
        <v/>
      </c>
      <c r="J24" s="7"/>
      <c r="K24" s="47" t="str">
        <f t="shared" si="2"/>
        <v/>
      </c>
      <c r="L24" s="7"/>
      <c r="M24" s="51" t="str">
        <f t="shared" si="3"/>
        <v/>
      </c>
      <c r="N24" s="48" t="str">
        <f t="shared" si="4"/>
        <v/>
      </c>
      <c r="O24" s="49" t="str">
        <f t="shared" si="5"/>
        <v/>
      </c>
      <c r="P24" s="50" t="str">
        <f t="shared" si="6"/>
        <v/>
      </c>
    </row>
    <row r="25" spans="1:16" s="9" customFormat="1" ht="17.45" customHeight="1" x14ac:dyDescent="0.2">
      <c r="A25" s="8"/>
      <c r="B25" s="5"/>
      <c r="C25" s="6"/>
      <c r="D25" s="6"/>
      <c r="E25" s="47" t="str">
        <f t="shared" si="0"/>
        <v/>
      </c>
      <c r="F25" s="6"/>
      <c r="G25" s="6"/>
      <c r="H25" s="6"/>
      <c r="I25" s="47" t="str">
        <f t="shared" si="1"/>
        <v/>
      </c>
      <c r="J25" s="7"/>
      <c r="K25" s="47" t="str">
        <f t="shared" si="2"/>
        <v/>
      </c>
      <c r="L25" s="7"/>
      <c r="M25" s="51" t="str">
        <f t="shared" si="3"/>
        <v/>
      </c>
      <c r="N25" s="48" t="str">
        <f t="shared" si="4"/>
        <v/>
      </c>
      <c r="O25" s="49" t="str">
        <f t="shared" si="5"/>
        <v/>
      </c>
      <c r="P25" s="50" t="str">
        <f t="shared" si="6"/>
        <v/>
      </c>
    </row>
    <row r="26" spans="1:16" s="9" customFormat="1" ht="17.45" customHeight="1" x14ac:dyDescent="0.2">
      <c r="A26" s="8"/>
      <c r="B26" s="5"/>
      <c r="C26" s="6"/>
      <c r="D26" s="6"/>
      <c r="E26" s="47" t="str">
        <f t="shared" si="0"/>
        <v/>
      </c>
      <c r="F26" s="6"/>
      <c r="G26" s="6"/>
      <c r="H26" s="6"/>
      <c r="I26" s="47" t="str">
        <f t="shared" si="1"/>
        <v/>
      </c>
      <c r="J26" s="7"/>
      <c r="K26" s="47" t="str">
        <f t="shared" si="2"/>
        <v/>
      </c>
      <c r="L26" s="7"/>
      <c r="M26" s="51" t="str">
        <f t="shared" si="3"/>
        <v/>
      </c>
      <c r="N26" s="48" t="str">
        <f t="shared" si="4"/>
        <v/>
      </c>
      <c r="O26" s="49" t="str">
        <f t="shared" si="5"/>
        <v/>
      </c>
      <c r="P26" s="50" t="str">
        <f t="shared" si="6"/>
        <v/>
      </c>
    </row>
    <row r="27" spans="1:16" s="9" customFormat="1" ht="17.45" customHeight="1" x14ac:dyDescent="0.2">
      <c r="A27" s="8"/>
      <c r="B27" s="5"/>
      <c r="C27" s="6"/>
      <c r="D27" s="6"/>
      <c r="E27" s="47" t="str">
        <f t="shared" si="0"/>
        <v/>
      </c>
      <c r="F27" s="6"/>
      <c r="G27" s="6"/>
      <c r="H27" s="6"/>
      <c r="I27" s="47" t="str">
        <f t="shared" si="1"/>
        <v/>
      </c>
      <c r="J27" s="7"/>
      <c r="K27" s="47" t="str">
        <f t="shared" si="2"/>
        <v/>
      </c>
      <c r="L27" s="7"/>
      <c r="M27" s="51" t="str">
        <f t="shared" ref="M27:M29" si="7">IF(IF($K27&gt;0,ROUNDUP(L27*1.1,2),"")=0,"",IF($K27&gt;0,ROUNDUP(L27*1.1,2),""))</f>
        <v/>
      </c>
      <c r="N27" s="48" t="str">
        <f t="shared" ref="N27:N29" si="8">IFERROR(IF($K27&gt;0,ROUNDDOWN($K27/L27,0),""),"")</f>
        <v/>
      </c>
      <c r="O27" s="52" t="str">
        <f t="shared" ref="O27:O29" si="9">IFERROR(IF($K27&gt;0,ROUNDDOWN($K27/(M27),0),""),"")</f>
        <v/>
      </c>
      <c r="P27" s="53" t="str">
        <f t="shared" ref="P27:P29" si="10">IFERROR(IF($K27&gt;0,($K27/M27),""),"")</f>
        <v/>
      </c>
    </row>
    <row r="28" spans="1:16" s="9" customFormat="1" ht="17.45" customHeight="1" x14ac:dyDescent="0.2">
      <c r="A28" s="8"/>
      <c r="B28" s="5"/>
      <c r="C28" s="6"/>
      <c r="D28" s="6"/>
      <c r="E28" s="47" t="str">
        <f t="shared" si="0"/>
        <v/>
      </c>
      <c r="F28" s="6"/>
      <c r="G28" s="6"/>
      <c r="H28" s="6"/>
      <c r="I28" s="47" t="str">
        <f t="shared" si="1"/>
        <v/>
      </c>
      <c r="J28" s="7"/>
      <c r="K28" s="47" t="str">
        <f t="shared" si="2"/>
        <v/>
      </c>
      <c r="L28" s="7"/>
      <c r="M28" s="51" t="str">
        <f t="shared" si="7"/>
        <v/>
      </c>
      <c r="N28" s="48" t="str">
        <f t="shared" si="8"/>
        <v/>
      </c>
      <c r="O28" s="52" t="str">
        <f t="shared" si="9"/>
        <v/>
      </c>
      <c r="P28" s="53" t="str">
        <f t="shared" si="10"/>
        <v/>
      </c>
    </row>
    <row r="29" spans="1:16" s="9" customFormat="1" ht="17.45" customHeight="1" thickBot="1" x14ac:dyDescent="0.25">
      <c r="A29" s="8"/>
      <c r="B29" s="5"/>
      <c r="C29" s="6"/>
      <c r="D29" s="6"/>
      <c r="E29" s="47" t="str">
        <f t="shared" si="0"/>
        <v/>
      </c>
      <c r="F29" s="6"/>
      <c r="G29" s="6"/>
      <c r="H29" s="6"/>
      <c r="I29" s="47" t="str">
        <f t="shared" si="1"/>
        <v/>
      </c>
      <c r="J29" s="7"/>
      <c r="K29" s="47" t="str">
        <f t="shared" si="2"/>
        <v/>
      </c>
      <c r="L29" s="7"/>
      <c r="M29" s="51" t="str">
        <f t="shared" si="7"/>
        <v/>
      </c>
      <c r="N29" s="48" t="str">
        <f t="shared" si="8"/>
        <v/>
      </c>
      <c r="O29" s="52" t="str">
        <f t="shared" si="9"/>
        <v/>
      </c>
      <c r="P29" s="53" t="str">
        <f t="shared" si="10"/>
        <v/>
      </c>
    </row>
    <row r="30" spans="1:16" ht="17.649999999999999" customHeight="1" thickBo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M30" s="54" t="s">
        <v>23</v>
      </c>
      <c r="N30" s="55"/>
      <c r="O30" s="56">
        <f>SUM(O13:O29)</f>
        <v>0</v>
      </c>
      <c r="P30" s="57"/>
    </row>
  </sheetData>
  <sheetProtection algorithmName="SHA-512" hashValue="ddkWZByAdYmpdtHaAoxI0Bf2OBzTf1+WPqrHhb1h84DMyjPW5yz/OWgK0/bJkmObUdxiiK6nwSGVgzhCVfGNzw==" saltValue="VS9OBzxRMuHHHZhk7Ufmuw==" spinCount="100000" sheet="1" objects="1" scenarios="1"/>
  <mergeCells count="26">
    <mergeCell ref="O30:P30"/>
    <mergeCell ref="C8:C11"/>
    <mergeCell ref="D8:D11"/>
    <mergeCell ref="E8:E11"/>
    <mergeCell ref="F8:F11"/>
    <mergeCell ref="G8:G11"/>
    <mergeCell ref="H8:H11"/>
    <mergeCell ref="I8:I11"/>
    <mergeCell ref="J8:J11"/>
    <mergeCell ref="N8:N11"/>
    <mergeCell ref="O8:P9"/>
    <mergeCell ref="O11:P11"/>
    <mergeCell ref="M30:N30"/>
    <mergeCell ref="L6:L11"/>
    <mergeCell ref="M6:M11"/>
    <mergeCell ref="N6:P7"/>
    <mergeCell ref="F2:J2"/>
    <mergeCell ref="P1:P2"/>
    <mergeCell ref="M4:P5"/>
    <mergeCell ref="B4:L4"/>
    <mergeCell ref="B5:L5"/>
    <mergeCell ref="A6:A11"/>
    <mergeCell ref="B6:B11"/>
    <mergeCell ref="C6:E7"/>
    <mergeCell ref="F6:J7"/>
    <mergeCell ref="K6:K11"/>
  </mergeCells>
  <pageMargins left="0.23622047244094491" right="0.23622047244094491" top="0.55118110236220474" bottom="0.55118110236220474" header="0" footer="0"/>
  <pageSetup paperSize="9" orientation="landscape" r:id="rId1"/>
  <ignoredErrors>
    <ignoredError sqref="O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Platzangebot Sauen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Wegbünder, Julia</dc:creator>
  <cp:lastModifiedBy>Kramer, Sabine</cp:lastModifiedBy>
  <cp:lastPrinted>2026-04-16T13:39:34Z</cp:lastPrinted>
  <dcterms:created xsi:type="dcterms:W3CDTF">2024-12-16T16:24:56Z</dcterms:created>
  <dcterms:modified xsi:type="dcterms:W3CDTF">2026-04-23T12:31:34Z</dcterms:modified>
</cp:coreProperties>
</file>