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8.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P:\100. Fax\FIN\Unterlagen_gültig_ab_01.04.2025\"/>
    </mc:Choice>
  </mc:AlternateContent>
  <xr:revisionPtr revIDLastSave="0" documentId="8_{FBFDB20C-0736-4DA4-B0A1-313018700560}" xr6:coauthVersionLast="47" xr6:coauthVersionMax="47" xr10:uidLastSave="{00000000-0000-0000-0000-000000000000}"/>
  <bookViews>
    <workbookView xWindow="30612" yWindow="-108" windowWidth="30936" windowHeight="16776" xr2:uid="{62E08280-85C3-4B12-B057-7E98D5FFB422}"/>
  </bookViews>
  <sheets>
    <sheet name="Nachhaltigkeitscheck Erzeugung" sheetId="13" r:id="rId1"/>
    <sheet name="Erläuterung" sheetId="1" r:id="rId2"/>
    <sheet name="Biodiversität" sheetId="7" r:id="rId3"/>
    <sheet name="Abfall" sheetId="3" r:id="rId4"/>
    <sheet name="Boden" sheetId="4" r:id="rId5"/>
    <sheet name="Wasser" sheetId="5" r:id="rId6"/>
    <sheet name="KlimaEnergie" sheetId="6" r:id="rId7"/>
    <sheet name="Kulturführung" sheetId="8" r:id="rId8"/>
    <sheet name="Arbeits- Sozialbedingungen" sheetId="9" r:id="rId9"/>
    <sheet name="Auswertung" sheetId="14" state="hidden" r:id="rId10"/>
    <sheet name="Gesamtauswertung" sheetId="10" r:id="rId11"/>
  </sheets>
  <definedNames>
    <definedName name="_xlnm.Print_Area" localSheetId="10">Gesamtauswertung!$A$1:$K$47</definedName>
    <definedName name="_xlnm.Print_Area" localSheetId="0">'Nachhaltigkeitscheck Erzeugung'!$A$1:$J$33</definedName>
    <definedName name="_xlnm.Print_Area" localSheetId="5">Wasser!$A$1:$K$38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4" l="1"/>
  <c r="F3" i="14"/>
  <c r="C89" i="14"/>
  <c r="C88" i="14"/>
  <c r="C87" i="14"/>
  <c r="C86" i="14"/>
  <c r="I83" i="14"/>
  <c r="H83" i="14"/>
  <c r="G83" i="14"/>
  <c r="F83" i="14"/>
  <c r="I82" i="14"/>
  <c r="H82" i="14"/>
  <c r="G82" i="14"/>
  <c r="F82" i="14"/>
  <c r="I81" i="14"/>
  <c r="H81" i="14"/>
  <c r="G81" i="14"/>
  <c r="F81" i="14"/>
  <c r="C76" i="14"/>
  <c r="C75" i="14"/>
  <c r="C74" i="14"/>
  <c r="C73" i="14"/>
  <c r="I70" i="14"/>
  <c r="H70" i="14"/>
  <c r="G70" i="14"/>
  <c r="F70" i="14"/>
  <c r="I69" i="14"/>
  <c r="H69" i="14"/>
  <c r="G69" i="14"/>
  <c r="F69" i="14"/>
  <c r="I68" i="14"/>
  <c r="H68" i="14"/>
  <c r="G68" i="14"/>
  <c r="F68" i="14"/>
  <c r="C63" i="14"/>
  <c r="C62" i="14"/>
  <c r="C61" i="14"/>
  <c r="C60" i="14"/>
  <c r="I57" i="14"/>
  <c r="H57" i="14"/>
  <c r="G57" i="14"/>
  <c r="F57" i="14"/>
  <c r="I56" i="14"/>
  <c r="H56" i="14"/>
  <c r="G56" i="14"/>
  <c r="F56" i="14"/>
  <c r="I55" i="14"/>
  <c r="H55" i="14"/>
  <c r="G55" i="14"/>
  <c r="F55" i="14"/>
  <c r="C50" i="14"/>
  <c r="C49" i="14"/>
  <c r="C48" i="14"/>
  <c r="C47" i="14"/>
  <c r="I44" i="14"/>
  <c r="H44" i="14"/>
  <c r="G44" i="14"/>
  <c r="F44" i="14"/>
  <c r="I43" i="14"/>
  <c r="H43" i="14"/>
  <c r="G43" i="14"/>
  <c r="F43" i="14"/>
  <c r="I42" i="14"/>
  <c r="H42" i="14"/>
  <c r="G42" i="14"/>
  <c r="F42" i="14"/>
  <c r="C37" i="14"/>
  <c r="C36" i="14"/>
  <c r="C35" i="14"/>
  <c r="C34" i="14"/>
  <c r="I31" i="14"/>
  <c r="H31" i="14"/>
  <c r="G31" i="14"/>
  <c r="F31" i="14"/>
  <c r="I30" i="14"/>
  <c r="H30" i="14"/>
  <c r="G30" i="14"/>
  <c r="F30" i="14"/>
  <c r="I29" i="14"/>
  <c r="H29" i="14"/>
  <c r="G29" i="14"/>
  <c r="F29" i="14"/>
  <c r="C24" i="14"/>
  <c r="C23" i="14"/>
  <c r="C22" i="14"/>
  <c r="C21" i="14"/>
  <c r="I18" i="14"/>
  <c r="H18" i="14"/>
  <c r="G18" i="14"/>
  <c r="F18" i="14"/>
  <c r="I17" i="14"/>
  <c r="H17" i="14"/>
  <c r="G17" i="14"/>
  <c r="F17" i="14"/>
  <c r="I16" i="14"/>
  <c r="H16" i="14"/>
  <c r="G16" i="14"/>
  <c r="F16" i="14"/>
  <c r="C11" i="14"/>
  <c r="C10" i="14"/>
  <c r="C9" i="14"/>
  <c r="I5" i="14"/>
  <c r="H5" i="14"/>
  <c r="G5" i="14"/>
  <c r="F5" i="14"/>
  <c r="I4" i="14"/>
  <c r="H4" i="14"/>
  <c r="G4" i="14"/>
  <c r="F4" i="14"/>
  <c r="I3" i="14"/>
  <c r="H3" i="14"/>
  <c r="G3" i="14"/>
  <c r="H49" i="14" l="1"/>
  <c r="P5" i="14" s="1"/>
  <c r="H47" i="14"/>
  <c r="P4" i="14" s="1"/>
  <c r="H36" i="14"/>
  <c r="O5" i="14" s="1"/>
  <c r="H34" i="14"/>
  <c r="O4" i="14" s="1"/>
  <c r="H23" i="14"/>
  <c r="N5" i="14" s="1"/>
  <c r="H88" i="14"/>
  <c r="S5" i="14" s="1"/>
  <c r="H86" i="14"/>
  <c r="S4" i="14" s="1"/>
  <c r="H75" i="14"/>
  <c r="R5" i="14" s="1"/>
  <c r="H73" i="14"/>
  <c r="R4" i="14" s="1"/>
  <c r="H62" i="14"/>
  <c r="Q5" i="14" s="1"/>
  <c r="H60" i="14"/>
  <c r="Q4" i="14" s="1"/>
  <c r="H10" i="14"/>
  <c r="M5" i="14" s="1"/>
  <c r="H8" i="14"/>
  <c r="M4" i="14" s="1"/>
  <c r="H21" i="14"/>
  <c r="N4" i="14" s="1"/>
  <c r="M6" i="14" l="1"/>
  <c r="P6" i="14"/>
  <c r="O6" i="14"/>
  <c r="N6" i="14"/>
  <c r="S6" i="14"/>
  <c r="R6" i="14"/>
  <c r="Q6" i="14"/>
</calcChain>
</file>

<file path=xl/sharedStrings.xml><?xml version="1.0" encoding="utf-8"?>
<sst xmlns="http://schemas.openxmlformats.org/spreadsheetml/2006/main" count="253" uniqueCount="131">
  <si>
    <t>Grundlegendes</t>
  </si>
  <si>
    <t>Durchführung</t>
  </si>
  <si>
    <t>Auf den folgenden Seiten/Tabellenblättern tragen Sie ein, auf welche Handlungsfelder Ihr Betrieb Einfluss nehmen kann und wie relevant diese sind. Zudem tragen Sie ein, wie der Status quo hinsichtlich umgesetzter Maßnahmen bei den Handlungsfeldern ist. Im Sinne einer nachhaltigen Entwicklung hilft Ihnen der Check dabei, die Umsetzung eigener Nachhaltigkeitsmaßnahmen zu bewerten.</t>
  </si>
  <si>
    <t xml:space="preserve">Das Ausfüllen basiert auf Erfahrungswerten, daher benötigen Sie für jedes Handlungsfeld jeweils nur wenige Minuten. </t>
  </si>
  <si>
    <t>Ergebnis</t>
  </si>
  <si>
    <t xml:space="preserve">Auf dem letzten Tabellenblatt erhalten Sie, sofern Sie die Checkliste am PC in Excel ausfüllen, eine Übersicht über die Relevanz aller Handlungsfelder in Form eines Spinnennetzdiagramms. Das Ergebnis dient der Identifikation von Stärken sowie Entwicklungspotenzial und damit als Entscheidungshilfe zur Priorisierung der für Sie maßgeblichen Handlungsfelder und ggf. zur Festlegung von Nachhaltigkeitsmaßnahmen. </t>
  </si>
  <si>
    <t>Für die Umsetzung von Maßnahmen in den jeweiligen Handlungsfeldern werden auf der QS-Webseite nach und nach ausführliche Arbeitshilfen zur Verfügung gestellt. Aktuell ist dies für das Handlungsfeld Biodiversität der Fall.</t>
  </si>
  <si>
    <t>Beispiele für Biodiversitätsmaßnahmen</t>
  </si>
  <si>
    <t>Maßnahmen auf Produktionsflächen, z.B. Anlegen von Blühstreifen, Fahrgassenbegrünung, blühende Zwischenfrüchte, Streuobstwiese, Unkrautecken/Altgrasstreifen</t>
  </si>
  <si>
    <t xml:space="preserve">kleinflächige, strukturanreichernede Maßnahmen, z.B. Totholzhaufen, Sandhaufen/Steinhaufen, Benjes-/Totholzhecken, Natursteinmauern, Fassadenbegrünung, Dachbegrünung, Vogelfreundliche Glasfassaden, Bienenfreundliche Staudenbeete </t>
  </si>
  <si>
    <t>spezielle, punktuelle Maßnahmen/Nisthilfen, z.B. div. Nistkästen, Fledermaus- und Mauerseglerkasten, Instektennisthilfen</t>
  </si>
  <si>
    <t xml:space="preserve">1) Wie schätzen Sie die Relevanz des Themas Biodiversität für Ihren Betrieb ein? </t>
  </si>
  <si>
    <t>(Zur Einschätzung der Relevanz die aufgeführten Fragen beantworten)</t>
  </si>
  <si>
    <t>Gar nicht relevant</t>
  </si>
  <si>
    <t>Wenig relevant</t>
  </si>
  <si>
    <t>Relevant</t>
  </si>
  <si>
    <t>Sehr relevant</t>
  </si>
  <si>
    <r>
      <t xml:space="preserve">Wie groß ist Ihre </t>
    </r>
    <r>
      <rPr>
        <b/>
        <sz val="9"/>
        <rFont val="Verdana"/>
        <family val="2"/>
      </rPr>
      <t>Motivation</t>
    </r>
    <r>
      <rPr>
        <sz val="9"/>
        <rFont val="Verdana"/>
        <family val="2"/>
      </rPr>
      <t xml:space="preserve"> mit gezielten Maßnahmen zur Förderung der Biodiversität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</si>
  <si>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 </t>
    </r>
    <r>
      <rPr>
        <sz val="9"/>
        <rFont val="Verdana"/>
        <family val="2"/>
      </rPr>
      <t>die an Ihren Betrieb in Bezug auf Biodiversität gestellt</t>
    </r>
    <r>
      <rPr>
        <b/>
        <sz val="9"/>
        <rFont val="Verdana"/>
        <family val="2"/>
      </rPr>
      <t xml:space="preserve"> werden.</t>
    </r>
    <r>
      <rPr>
        <sz val="9"/>
        <rFont val="Verdana"/>
        <family val="2"/>
      </rPr>
      <t xml:space="preserve"> Anspruchsgruppen (Stakeholder) sind in erster Linie Ihre Kunden und die Mitglieder der Wertschöpfungskette aber z. B. auch Nachbarn, Mitarbeiter, Verbraucher, NGO’s. </t>
    </r>
  </si>
  <si>
    <r>
      <t xml:space="preserve">Wie groß ist der </t>
    </r>
    <r>
      <rPr>
        <b/>
        <sz val="9"/>
        <rFont val="Verdana"/>
        <family val="2"/>
      </rPr>
      <t xml:space="preserve">Einfluss, </t>
    </r>
    <r>
      <rPr>
        <sz val="9"/>
        <rFont val="Verdana"/>
        <family val="2"/>
      </rPr>
      <t>den Ihre betriebliche Tätigkeit auf die Biodiversität haben kann,</t>
    </r>
    <r>
      <rPr>
        <b/>
        <sz val="9"/>
        <rFont val="Verdana"/>
        <family val="2"/>
      </rPr>
      <t xml:space="preserve"> </t>
    </r>
    <r>
      <rPr>
        <sz val="9"/>
        <rFont val="Verdana"/>
        <family val="2"/>
      </rPr>
      <t>z.B. durch eine Umstellung der Bodenbearbeitung, Pflanzenschutz- und/oder Düngemaßnahmen oder duch die Gestaltung der Fruchtfolge.</t>
    </r>
  </si>
  <si>
    <t xml:space="preserve">2) Wie ist der Status Quo der umgesetzten Maßnahmen zum Erhalt und Förderung der Biodiversität in Ihrem Betrieb? </t>
  </si>
  <si>
    <t>(Wählen Sie eine zutreffende Beschreibung aus.)</t>
  </si>
  <si>
    <r>
      <t xml:space="preserve">Es werden im Betrieb </t>
    </r>
    <r>
      <rPr>
        <b/>
        <sz val="9"/>
        <rFont val="Verdana"/>
        <family val="2"/>
      </rPr>
      <t>keine bzw. keine nennenswerten Maßnahmen</t>
    </r>
    <r>
      <rPr>
        <sz val="9"/>
        <rFont val="Verdana"/>
        <family val="2"/>
      </rPr>
      <t xml:space="preserve"> umgesetzt.</t>
    </r>
  </si>
  <si>
    <r>
      <t xml:space="preserve">Es werden bei passender Gelegenheit </t>
    </r>
    <r>
      <rPr>
        <b/>
        <sz val="9"/>
        <rFont val="Verdana"/>
        <family val="2"/>
      </rPr>
      <t>vereinzelte Maßnahmen</t>
    </r>
    <r>
      <rPr>
        <sz val="9"/>
        <rFont val="Verdana"/>
        <family val="2"/>
      </rPr>
      <t xml:space="preserve"> durchgeführt, bzw. die Durchführung gezielter weiterführender Maßnahmen ist noch in der Planungs- oder Startphase </t>
    </r>
  </si>
  <si>
    <r>
      <t xml:space="preserve">Es werden </t>
    </r>
    <r>
      <rPr>
        <b/>
        <sz val="9"/>
        <rFont val="Verdana"/>
        <family val="2"/>
      </rPr>
      <t>regelmäßig</t>
    </r>
    <r>
      <rPr>
        <sz val="9"/>
        <rFont val="Verdana"/>
        <family val="2"/>
      </rPr>
      <t xml:space="preserve"> </t>
    </r>
    <r>
      <rPr>
        <b/>
        <sz val="9"/>
        <rFont val="Verdana"/>
        <family val="2"/>
      </rPr>
      <t>mehrere</t>
    </r>
    <r>
      <rPr>
        <sz val="9"/>
        <rFont val="Verdana"/>
        <family val="2"/>
      </rPr>
      <t xml:space="preserve"> </t>
    </r>
    <r>
      <rPr>
        <b/>
        <sz val="9"/>
        <rFont val="Verdana"/>
        <family val="2"/>
      </rPr>
      <t>Maßnahmen</t>
    </r>
    <r>
      <rPr>
        <sz val="9"/>
        <rFont val="Verdana"/>
        <family val="2"/>
      </rPr>
      <t xml:space="preserve"> durchgeführt. Die Maßnahmen sind etabliert und fester Bestandteil der betrieblichen Praxis. </t>
    </r>
  </si>
  <si>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ihrer Biodiversitätswirkung bewertet werden. Es werden Beratungs- oder Fortbildungsangebote wahrgenommen oder es wird an einem regionalen Gemeinschaftsprojekt teilgenommen. </t>
    </r>
  </si>
  <si>
    <t>(! empfohlen, zum Überblick über den aktuellen Stand und Weiterentwicklungen)</t>
  </si>
  <si>
    <t xml:space="preserve">Es gibt vielfältig betriebsbedingt anfallende Abfälle, wie z.B. pflanzliche Abfälle (aus Ernte und Verarbeitung), aber auch Verpackungen und Folien, die im Laufe der Produktion und Vermarktung anfallen. Ziel ist es, einerseits Abfälle zu verringern oder gänzlich zu vermeiden und andererseits einer Kontamination mit der Umwelt, Produkten, Menschen vorzubeugen. 
</t>
  </si>
  <si>
    <t>Beispiele für einen verantwortungsbewussten Umgang mit Abfällen</t>
  </si>
  <si>
    <t>Umgang mit angefallenen Abfällen, z.B. getrennte Lagerung, regelmäßige Entsorgung, Auflistung von Abfallmengen und -art, vollständige Entfernung von Folien etc. auf Produktionsflächen</t>
  </si>
  <si>
    <t xml:space="preserve">Reduzierung von Abfällen auf ein notwendiges Maß und Verwendung von recyclingfähigen Materialien, getrennte Abfallentsorgung </t>
  </si>
  <si>
    <t>Abfallvermeidung, z.B. Verwendung von Pfandsystemen, Einsatz biologisch abbaubarer Folien</t>
  </si>
  <si>
    <t xml:space="preserve">1) Wie schätzen Sie die Relevanz des Themas Abfall für Ihren Betrieb ein? </t>
  </si>
  <si>
    <r>
      <t>Wie groß ist Ihre</t>
    </r>
    <r>
      <rPr>
        <b/>
        <sz val="9"/>
        <rFont val="Verdana"/>
        <family val="2"/>
      </rPr>
      <t xml:space="preserve"> Motivation </t>
    </r>
    <r>
      <rPr>
        <sz val="9"/>
        <rFont val="Verdana"/>
        <family val="2"/>
      </rPr>
      <t xml:space="preserve">mit gezielten Maßnahmen zur Abfallreduktion und Vermeidung von Kontaminationen beizutragen? Motivationsgründe können z. B. Fördermöglichkeiten, ökonomische oder sonstige betriebliche Vorteile, behördliche Auflagen oder persönliche Anliegen sein. </t>
    </r>
  </si>
  <si>
    <r>
      <t>Wie intensiv</t>
    </r>
    <r>
      <rPr>
        <b/>
        <sz val="9"/>
        <rFont val="Verdana"/>
        <family val="2"/>
      </rPr>
      <t xml:space="preserve"> </t>
    </r>
    <r>
      <rPr>
        <sz val="9"/>
        <rFont val="Verdana"/>
        <family val="2"/>
      </rPr>
      <t>sind die</t>
    </r>
    <r>
      <rPr>
        <b/>
        <sz val="9"/>
        <rFont val="Verdana"/>
        <family val="2"/>
      </rPr>
      <t xml:space="preserve"> Ansprüche</t>
    </r>
    <r>
      <rPr>
        <sz val="9"/>
        <rFont val="Verdana"/>
        <family val="2"/>
      </rPr>
      <t xml:space="preserve">, die an Ihren Betrieb in Bezug auf Abfall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</si>
  <si>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 auf Abfälle hinsichtlich Reduktion und Vermeidung von Kontaminationen haben kann. </t>
    </r>
  </si>
  <si>
    <t>2) Wie ist der Status Quo der umgesetzter Maßnahmen zum verantwortungsbewusstem Umgang mit Abfall in Ihrem Betrieb?</t>
  </si>
  <si>
    <r>
      <t xml:space="preserve">Es werden im Betrieb </t>
    </r>
    <r>
      <rPr>
        <b/>
        <sz val="9"/>
        <rFont val="Verdana"/>
        <family val="2"/>
      </rPr>
      <t>keine bzw. keine nennenswerten Maßnahmen</t>
    </r>
    <r>
      <rPr>
        <sz val="9"/>
        <rFont val="Verdana"/>
        <family val="2"/>
      </rPr>
      <t xml:space="preserve"> umgesetzt</t>
    </r>
  </si>
  <si>
    <r>
      <t xml:space="preserve">Es werden bei passender Gelegenheit </t>
    </r>
    <r>
      <rPr>
        <b/>
        <sz val="9"/>
        <rFont val="Verdana"/>
        <family val="2"/>
      </rPr>
      <t>vereinzelte Maßnahmen</t>
    </r>
    <r>
      <rPr>
        <sz val="9"/>
        <rFont val="Verdana"/>
        <family val="2"/>
      </rPr>
      <t xml:space="preserve"> durchgeführt, bzw. die Durchführung gezielter weiterführender Maßnahmen ist noch in der Planungs- oder Startphase</t>
    </r>
  </si>
  <si>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der Reduktion und Abfallvermeidung/ Vermeidung Eintrag in die Umwelt bewertet werden.  </t>
    </r>
  </si>
  <si>
    <t xml:space="preserve">Böden sind die Lebensgrundlage für Menschen, Tiere und Pflanzen und maßbeblicher Faktor für den betrieblichen Erfolg. Demzufolge kommt dem Bodenschutz eine große Bedeutung zu. Es gilt, die Fruchtbarkeit der landwirtschaftlichen Böden zu erhalten bzw. sofern erforderlich, zu verbessern. Wie empfindlich die Reaktion auf bestimmte Beeinträchtigungen ausfällt, ist abhängig von Boden, Region und der Nutzung. So vielfältig sich die Böden darstellen, so differenziert müssen daher auch die Konzepte für ihre Nutzung sein. 
</t>
  </si>
  <si>
    <t>Beispiele für den Bodenschutz</t>
  </si>
  <si>
    <t>Verbesserung Bodenfruchtbarkeit, z.B. Humuswirtschaft, Förderung des Bodenlebens, Fruchtfolgenplanung, Winterbegrünung, Zwischenfruchtanbau</t>
  </si>
  <si>
    <t>Verminderung von Erosion, z.B. konservierende, erosionsschonende Bearbeitung, Winterbegrünung, Zwischenfruchtanbau, Vermeidung Bodenverdichtung</t>
  </si>
  <si>
    <t>Verminderung Fremdkörpereintrag, z.B. Untersuchung von Komposten, Entsorgen von Plastikabfällen und -betriebsmitteln (z.B. Folien), 
Verwendung v. kompostierbaren Betriebsmitteln oder gut entfernbaren Materialien</t>
  </si>
  <si>
    <t xml:space="preserve">1) Wie schätzen Sie die Relevanz des Themas Boden für Ihren Betrieb ein? </t>
  </si>
  <si>
    <r>
      <t xml:space="preserve">Wie groß ist Ihre </t>
    </r>
    <r>
      <rPr>
        <b/>
        <sz val="9"/>
        <rFont val="Verdana"/>
        <family val="2"/>
      </rPr>
      <t>Motivation</t>
    </r>
    <r>
      <rPr>
        <sz val="9"/>
        <rFont val="Verdana"/>
        <family val="2"/>
      </rPr>
      <t xml:space="preserve"> mit gezielten Maßnahmen zur Förderung des Bodenschutzes beizutragen?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</si>
  <si>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Boden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</si>
  <si>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 auf den Bodenschutz haben kann.  </t>
    </r>
  </si>
  <si>
    <t xml:space="preserve">2) Wie ist der Status Quo der umgesetzter Maßnahmen zum Bodenschutz in Ihrem Betrieb? </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</si>
  <si>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der Verbesserung der Bodenqualität/-fruchtbarkeit bewertet werden. Es werden Beratungs- oder Fortbildungsangebote wahrgenommen. </t>
    </r>
  </si>
  <si>
    <t>Beispiele für den sorgsamen Einsatz von Wasser</t>
  </si>
  <si>
    <t>Wasserverbrauch messen (in m³/Fläche/Monat) und dokumentieren, ebenso den Wasserbedarf und die genutzten Messinstrumente (z.B. Tensiometer) dokumentieren; regelmäßige Wartung der Bewässerungstechnik</t>
  </si>
  <si>
    <t>sparsamer und gezielter Wassereinsatz, z.B. effiziente/ gezielte Bewässerung (-stechnik) bspw. Tröpfchen-bewässerung, geschlossener Wasserkreislauf, Wasseraufbereitung, Wiederverwendung von Prozesswasser</t>
  </si>
  <si>
    <t>Speicherung von Wasser/ sich regenerierende Wasserquelle, z.B. Zisternen, Erhöhung der Wasserspeicherkapazität des Bodens; keine Nutzung von Tiefenwasser</t>
  </si>
  <si>
    <t xml:space="preserve">1) Wie schätzen Sie die Relevanz des Themas Wasser für Ihren Betrieb ein? </t>
  </si>
  <si>
    <r>
      <t xml:space="preserve">Wie groß ist Ihre </t>
    </r>
    <r>
      <rPr>
        <b/>
        <sz val="9"/>
        <rFont val="Verdana"/>
        <family val="2"/>
      </rPr>
      <t>Motivation</t>
    </r>
    <r>
      <rPr>
        <sz val="9"/>
        <rFont val="Verdana"/>
        <family val="2"/>
      </rPr>
      <t xml:space="preserve"> mit gezielten Maßnahmen zum Wasserschutz beizutragen?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</si>
  <si>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Wasser gestellt werden. Anspruchsgruppen (Stakeholder) sind in erster Linie Ihre Kunden und die Mitglieder der Wertschöpfungskette aber z. B. auch Nachbarn, Mitarbeiter, Verbraucher, NGO’s. </t>
    </r>
  </si>
  <si>
    <r>
      <t>Wie groß ist der</t>
    </r>
    <r>
      <rPr>
        <b/>
        <sz val="9"/>
        <rFont val="Verdana"/>
        <family val="2"/>
      </rPr>
      <t xml:space="preserve"> Einfluss,</t>
    </r>
    <r>
      <rPr>
        <sz val="9"/>
        <rFont val="Verdana"/>
        <family val="2"/>
      </rPr>
      <t xml:space="preserve"> den Ihre betriebliche Tätigkeit auf den Wasserschutz haben kann.  </t>
    </r>
  </si>
  <si>
    <t xml:space="preserve">2) Wie ist der Status Quo der umgesetzten Maßnahmen zum sorgsamen Einsatz von Wasser in Ihrem Betrieb? </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</si>
  <si>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des Wasserverbrauchs/-qualität bewertet werden. Es werden Beratungs- oder Fortbildungsangebote wahrgenommen oder es wird an einem regionalen Gemeinschaftsprojekt teilgenommen. </t>
    </r>
  </si>
  <si>
    <t>Klima/Energie</t>
  </si>
  <si>
    <t>Die Landwirtschaft ist vom Klima abhängig und leidet zunehmend unter den Folgen des Klimawandels. Das Klimaschutzgesetz sieht vor, die jährlichen Emissionen in der Landwirtschaft zu mindern – und Ressourcen effizienter einzusetzen und damit insgesamt noch nachhaltiger zu produzieren. Hierfür wurden auch verbindliche jährliche Zwischenziele festgesetzt. Die Schwerpunkte der Klimaschutzanstrengungen in der Land- und Forstwirtschaft liegen darin, Emissionen zu mindern – und Ressourcen effizienter einzusetzen und damit insgesamt noch nachhaltiger zu produzieren. Außerdem sollen die Kohlenstoffspeicherpotenziale der Land- und Forstwirtschaft gefördert werden. (Quelle: BMEL)</t>
  </si>
  <si>
    <t>Beispiele für Klimaschutz</t>
  </si>
  <si>
    <t>sorgsamer Einsatz von Energie, z.B. Erfassung des Energieverbrauchs, Energieberatung nutzen, Energiekreislauf, Investition in moderne/ innovative Technik (z.B. Kühltechnik), regelmäßige Wartungen von Maschinen und Geräten, Energieeffizienz steigern durch moderne Technik/ Prozessumstrukturierung</t>
  </si>
  <si>
    <t xml:space="preserve">Nutzung erneuerbarer Energien, z.B. Eigenproduktion erneuerbarer Energie, (solarbetriebene Bewässerungssysteme/ Solarthermie/ Erdwärme für Wärmeerzeugung), Grüner Strom/Ökostrom </t>
  </si>
  <si>
    <t xml:space="preserve">Reduzierung von Treibhausgasemissionen, z.B. Kraftstoff einsparen, moderne, energieeffiziente Technik mit geringerem Kraftstoffverbrauch &amp; besserer Abgasreinigung, Vermeidung von Luftemissionen bei Düngung durch bodennahe Ausbringung bei günstiger Witterung  </t>
  </si>
  <si>
    <t xml:space="preserve">1) Wie schätzen Sie die Relevanz des Themas Klima/Energie für Ihren Betrieb ein? </t>
  </si>
  <si>
    <r>
      <t xml:space="preserve">Wie groß ist Ihre </t>
    </r>
    <r>
      <rPr>
        <b/>
        <sz val="9"/>
        <rFont val="Verdana"/>
        <family val="2"/>
      </rPr>
      <t>Motivation</t>
    </r>
    <r>
      <rPr>
        <sz val="9"/>
        <rFont val="Verdana"/>
        <family val="2"/>
      </rPr>
      <t xml:space="preserve"> mit gezielten Maßnahmen zum Klimaschutz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</si>
  <si>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t>
    </r>
    <r>
      <rPr>
        <sz val="9"/>
        <rFont val="Verdana"/>
        <family val="2"/>
      </rPr>
      <t xml:space="preserve"> die an Ihren Betrieb in Bezug auf Klimna/Energie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</si>
  <si>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t>
    </r>
    <r>
      <rPr>
        <b/>
        <sz val="9"/>
        <rFont val="Verdana"/>
        <family val="2"/>
      </rPr>
      <t xml:space="preserve"> </t>
    </r>
    <r>
      <rPr>
        <sz val="9"/>
        <rFont val="Verdana"/>
        <family val="2"/>
      </rPr>
      <t>auf den Klimaschutz haben kann.  </t>
    </r>
  </si>
  <si>
    <t>2) Wie ist der Status Quo der umgesetzten Maßnahmen zum Klimaschutz in Ihrem Betrieb?</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</si>
  <si>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xml:space="preserve">, die hinsichtlich Klimaschutz bewertet werden. Es werden Beratungs- oder Fortbildungsangebote wahrgenommen oder es wird an einem regionalen Gemeinschaftsprojekt teilgenommen. </t>
    </r>
  </si>
  <si>
    <t xml:space="preserve">Die Kulturführung hat einen großen Einfluss auf die ökologischen Handlungsfelder, insbesondere auf die Biodiversität, die Bodenfruchtbarkeit und die Speicherkapazität des Bodens für Wasser. </t>
  </si>
  <si>
    <t>Beispiele für eine nachhaltige Kulturführung</t>
  </si>
  <si>
    <t xml:space="preserve">Zwischenfruchtanbau, Winterbegrünung, Anbau von Leguminosen; vielgestaltige Fruchtfolge; konservierende Bodenbearbeitung </t>
  </si>
  <si>
    <t>Planung/Durchführung von Düngung und Pflanzenschutz aufgrund von Daten/Informationen, z.B. Bodenuntersuchungen, Klimadaten, usw.; Substrate ohne Torf; Ermittlung von Einsparpotentialen im Pflanzenschutz</t>
  </si>
  <si>
    <t>Sorten- und Saatgutauswahl (Resistenz, Qualität, Saatstärke); gezielter Pflanzenschutz (biologisch, mechanisch, Schadschwellenprinzip, präzise Applikationstechnik) und angepasste Düngung (präzise Applikationstechnik, org. Düngung</t>
  </si>
  <si>
    <t xml:space="preserve">1) Wie schätzen Sie die Relevanz des Themas Kulturführung für Ihren Betrieb ein? </t>
  </si>
  <si>
    <r>
      <t xml:space="preserve">Wie groß ist Ihre </t>
    </r>
    <r>
      <rPr>
        <b/>
        <sz val="9"/>
        <rFont val="Verdana"/>
        <family val="2"/>
      </rPr>
      <t>Motivation</t>
    </r>
    <r>
      <rPr>
        <sz val="9"/>
        <rFont val="Verdana"/>
        <family val="2"/>
      </rPr>
      <t xml:space="preserve"> mit gezielten Maßnahmen eine nachhaltige Kulturführung umzusetzen? Motivationsgründe können z. B. Fördermöglichkeiten, ökonomische oder sonstige betriebliche Vorteile, behördliche Auflagen oder persönliche Anliegen sein. </t>
    </r>
  </si>
  <si>
    <r>
      <t xml:space="preserve">Wie intensiv sind die </t>
    </r>
    <r>
      <rPr>
        <b/>
        <sz val="9"/>
        <rFont val="Verdana"/>
        <family val="2"/>
      </rPr>
      <t>Ansprüche,</t>
    </r>
    <r>
      <rPr>
        <sz val="9"/>
        <rFont val="Verdana"/>
        <family val="2"/>
      </rPr>
      <t xml:space="preserve"> die an Ihren Betrieb in Bezug auf Kulturführung gestellt werden. Anspruchsgruppen (Stakeholder) sind in erster Linie Ihre Kunden und die Mitglieder der Wertschöpfungskette aber z. B. auch Nachbarn, Mitarbeiter, Verbraucher, NGO’s. </t>
    </r>
  </si>
  <si>
    <r>
      <t xml:space="preserve">Wie groß ist der </t>
    </r>
    <r>
      <rPr>
        <b/>
        <sz val="9"/>
        <rFont val="Verdana"/>
        <family val="2"/>
      </rPr>
      <t>Einfluss,</t>
    </r>
    <r>
      <rPr>
        <sz val="9"/>
        <rFont val="Verdana"/>
        <family val="2"/>
      </rPr>
      <t xml:space="preserve"> den Ihre betriebliche Tätigkeit</t>
    </r>
    <r>
      <rPr>
        <b/>
        <sz val="9"/>
        <rFont val="Verdana"/>
        <family val="2"/>
      </rPr>
      <t xml:space="preserve"> </t>
    </r>
    <r>
      <rPr>
        <sz val="9"/>
        <rFont val="Verdana"/>
        <family val="2"/>
      </rPr>
      <t xml:space="preserve">auf eine nachhaltige Kulturführung haben kann. </t>
    </r>
  </si>
  <si>
    <t>Arbeits- und Sozialbedingungen</t>
  </si>
  <si>
    <t xml:space="preserve">Beispiele für faire Arbeits- und Sozialbedingungen </t>
  </si>
  <si>
    <t xml:space="preserve">Vertrauensperson/Vertreter für Arbeitnehmer, direkter Zugang zu Beschwerdemechanismen, Beschwerden können anonym vorgebracht werden,  Aufklärung hinsichtlich Arbeitnehmerrechten. </t>
  </si>
  <si>
    <t xml:space="preserve">schriftl. Arbeitsverträge, regelmäßige Lohnzahlung unter Berücksichtigung des Mindestlohns, Arbeitszeiterfassung, Verfahren zur Einhaltung von Arbeits- und Ruhezeiten, die ILO-Kernarbeitnormen werden eingehalten </t>
  </si>
  <si>
    <t>vorhandene Pausen- und Bereitschaftsräume, Umkleidemöglichkeiten sowie Aufbewahrungsmöglichkeiten; bei Bereitstellung durch Erzeuger: geeignete und instand gehaltene Unterkünfte für Arbeitskräfte</t>
  </si>
  <si>
    <t>gewartete und instand gehaltene Maschinen, Einrichtungen und Gebäude zur Vermeidung von Unfällen, Unterweisung von Mitabeitern im Umgang mit Maschinen und gefährlichen Stoffen, keine Gefärhrdung der Gesundheit der Mitarbeiter durch körperliche Belastungen</t>
  </si>
  <si>
    <t xml:space="preserve">1) Wie schätzen Sie die Relevanz des Themas Arbeits- und Sozialbedingungen für Ihren Betrieb ein? </t>
  </si>
  <si>
    <r>
      <t>Wie groß ist Ihre</t>
    </r>
    <r>
      <rPr>
        <b/>
        <sz val="9"/>
        <rFont val="Verdana"/>
        <family val="2"/>
      </rPr>
      <t xml:space="preserve"> Motivation</t>
    </r>
    <r>
      <rPr>
        <sz val="9"/>
        <rFont val="Verdana"/>
        <family val="2"/>
      </rPr>
      <t xml:space="preserve"> mit gezielten Maßnahmen zu guten Arbeits- und Sozialbedingungen ihrer Mitarbeiter beizutragen? Motivationsgründe können z. B. Fördermöglichkeiten, ökonomische oder sonstige betriebliche Vorteile, behördliche Auflagen oder persönliche Anliegen sein. </t>
    </r>
  </si>
  <si>
    <r>
      <t>Wie intensiv sind die</t>
    </r>
    <r>
      <rPr>
        <b/>
        <sz val="9"/>
        <rFont val="Verdana"/>
        <family val="2"/>
      </rPr>
      <t xml:space="preserve"> Ansprüche</t>
    </r>
    <r>
      <rPr>
        <sz val="9"/>
        <rFont val="Verdana"/>
        <family val="2"/>
      </rPr>
      <t xml:space="preserve">, die an Ihren Betrieb in Bezug auf Arbeits- und Sozialbedingungen gestellt werden. Anspruchsgruppen (Stakeholder) sind in erster Linie Ihre Kunden und die Mitglieder der Wertschöpfungskette aber z. B. auch Mitarbeiter, Verbraucher, NGO’s. </t>
    </r>
  </si>
  <si>
    <r>
      <t xml:space="preserve">Wie groß ist der </t>
    </r>
    <r>
      <rPr>
        <b/>
        <sz val="9"/>
        <rFont val="Verdana"/>
        <family val="2"/>
      </rPr>
      <t>Einfluss,</t>
    </r>
    <r>
      <rPr>
        <sz val="9"/>
        <rFont val="Verdana"/>
        <family val="2"/>
      </rPr>
      <t xml:space="preserve"> den Sie durch Ihr betriebliches Handeln auf die Arbeits- und Sozialbedingungen nehmen können.   </t>
    </r>
  </si>
  <si>
    <t xml:space="preserve">Gerechte und sichere Arbeitsbedingungen sowie die Einhaltung gesellschaftlich akzeptierter Sozialstandards sind Grundlage einer guten Betriebsführung. Mitarbeiter und Saisonarbeitskräfte, die im Betrieb auf gute und sichere Arbeitsbedingungen sowie ein funktionierendes Sozialmanagement treffen, sind motiviert und tragen entscheidend zum betrieblichen Erfolg bei. Konfliktpotenzial zwischen Betrieb und Mitarbeiter oder unter den Mitarbeitern wird frühzeitig erkannt und im Sinne eines guten Miteinanders für alle Beteiligten zufriedenstellend aufgelöst. </t>
  </si>
  <si>
    <t>2) Wie ist der Status Quo der umgesetzten Maßnahmen zu fairen Arbeits- und Sozialbedingungen in Ihrem Betrieb?</t>
  </si>
  <si>
    <r>
      <t xml:space="preserve">Gezielt geplante und </t>
    </r>
    <r>
      <rPr>
        <b/>
        <sz val="9"/>
        <rFont val="Verdana"/>
        <family val="2"/>
      </rPr>
      <t>systematisch</t>
    </r>
    <r>
      <rPr>
        <sz val="9"/>
        <rFont val="Verdana"/>
        <family val="2"/>
      </rPr>
      <t xml:space="preserve"> </t>
    </r>
    <r>
      <rPr>
        <b/>
        <sz val="9"/>
        <rFont val="Verdana"/>
        <family val="2"/>
      </rPr>
      <t>durchgeführte Maßnahmen</t>
    </r>
    <r>
      <rPr>
        <sz val="9"/>
        <rFont val="Verdana"/>
        <family val="2"/>
      </rPr>
      <t>, die hinsichtlich einer Verbesserung der Arbeits- und Sozialbedingungen bewertet werden. Es werden Beratungs- oder Fortbildungsangebote wahrgenommen oder es wird an einem regionalen Gemeinschaftsprojekt teilgenommen (z. B. Teilnahme an FIAS)</t>
    </r>
    <r>
      <rPr>
        <sz val="9"/>
        <color theme="4" tint="0.39997558519241921"/>
        <rFont val="Verdana"/>
        <family val="2"/>
      </rPr>
      <t xml:space="preserve">. </t>
    </r>
  </si>
  <si>
    <t>Hinweis: Bezug zu QS-Anforderungen s. Leitfaden Freiwillige QS-Inspektion Arbeits- und Sozialbedingungen (FIAS)</t>
  </si>
  <si>
    <t>Nachhaltigkeitscheck Erzeugung</t>
  </si>
  <si>
    <r>
      <t xml:space="preserve">Biodiversität leistet einen wichtigen Beitrag zur Ertragssicherung in der Landwirtschaft. Dies erfolgt z.B. durch die Bestäubungsleistung von Insekten, sowie durch die Bekämpfung von Schädlingen durch Nützlinge (wie Insekten oder Vögel). Die Bodengesundheit wird durch eine Vielzahl von Bodenorganismen aufrechterhalten. Eine artenreiche, stabile Biodiversität schützt unsere Landwirtschaft und hilft, Stresssituationen zu überstehen, wie z.B. infolge der Auswirkungen des Klimawandels. </t>
    </r>
    <r>
      <rPr>
        <i/>
        <sz val="9"/>
        <color theme="1"/>
        <rFont val="Verdana"/>
        <family val="2"/>
      </rPr>
      <t xml:space="preserve">(Quelle: Umweltbundesamt Österreich) </t>
    </r>
    <r>
      <rPr>
        <sz val="9"/>
        <color theme="1"/>
        <rFont val="Verdana"/>
        <family val="2"/>
      </rPr>
      <t xml:space="preserve">
</t>
    </r>
  </si>
  <si>
    <r>
      <rPr>
        <b/>
        <sz val="9"/>
        <color theme="1"/>
        <rFont val="Verdana"/>
        <family val="2"/>
      </rPr>
      <t>Optional</t>
    </r>
    <r>
      <rPr>
        <sz val="9"/>
        <color theme="1"/>
        <rFont val="Verdana"/>
        <family val="2"/>
      </rPr>
      <t>: Auflistung der durchgeführten Maßnahmen, ggf. Notiz zu geplanten Maßnahmen</t>
    </r>
  </si>
  <si>
    <r>
      <t xml:space="preserve">Wasser ist ein essenzieller Faktor in der Produktion und wird sowohl zur Bewässerung als auch als Prozesswasser verwendet. Wasserknappheit ist in einigen Regionen ein Problem, daher sind der sparsame, gezielte Einsatz sowie die Speicherung von Wasser sehr wichtig. Die Entnahme und Zuführung von Wasser kann negative Auswirkungen auf die Umwelt haben (Wasserentzug, Eintrag von kontaminiertem Wasser, ...). </t>
    </r>
    <r>
      <rPr>
        <sz val="9"/>
        <rFont val="Verdana"/>
        <family val="2"/>
      </rPr>
      <t xml:space="preserve">Eine behödliche Genehmigung zur Wasserentnahme und -ableitung wird seitens der QS-Erzeugung bzw. QS-GAPZertifizierung verlangt.  </t>
    </r>
    <r>
      <rPr>
        <sz val="9"/>
        <color theme="1"/>
        <rFont val="Verdana"/>
        <family val="2"/>
      </rPr>
      <t xml:space="preserve">
</t>
    </r>
  </si>
  <si>
    <t>●</t>
  </si>
  <si>
    <r>
      <rPr>
        <b/>
        <sz val="9"/>
        <color theme="1"/>
        <rFont val="Verdana"/>
        <family val="2"/>
      </rPr>
      <t>Optional</t>
    </r>
    <r>
      <rPr>
        <sz val="9"/>
        <color theme="1"/>
        <rFont val="Verdana"/>
        <family val="2"/>
      </rPr>
      <t>: Notizen zur Einschätzung</t>
    </r>
  </si>
  <si>
    <t xml:space="preserve">Biodiversität
</t>
  </si>
  <si>
    <t>Abfall</t>
  </si>
  <si>
    <t>Boden</t>
  </si>
  <si>
    <t>Wasser</t>
  </si>
  <si>
    <t>Kulturführung</t>
  </si>
  <si>
    <t xml:space="preserve">Dabei wird betrachtet, auf welche Handlungsfelder Sie mit Ihrem Betrieb Einfluss nehmen könnten und wo im Sinne einer nachhaltigen Entwicklung die Umsetzung von Maßnahmen sinnvoll und relevant ist. Das Ergebnis des Nachhaltigkeitschecks zeigt auf, in welchen Handlungsfeldern Ihr Betrieb bereits gut aufgestellt ist und an welcher Stelle ggf. noch Entwicklungspotenzial besteht. </t>
  </si>
  <si>
    <r>
      <t xml:space="preserve">Mit dem QS-Nachhaltigkeitscheck können Sie </t>
    </r>
    <r>
      <rPr>
        <b/>
        <sz val="9"/>
        <rFont val="Verdana"/>
        <family val="2"/>
      </rPr>
      <t>die Relevanz der für Ihren Betrieb relevanten Nachhaltigkeitsbereiche</t>
    </r>
    <r>
      <rPr>
        <sz val="9"/>
        <rFont val="Verdana"/>
        <family val="2"/>
      </rPr>
      <t xml:space="preserve"> (hier Handlungsfelder genannt) </t>
    </r>
    <r>
      <rPr>
        <b/>
        <sz val="9"/>
        <rFont val="Verdana"/>
        <family val="2"/>
      </rPr>
      <t>ermitteln</t>
    </r>
    <r>
      <rPr>
        <sz val="9"/>
        <rFont val="Verdana"/>
        <family val="2"/>
      </rPr>
      <t xml:space="preserve">. Folgende </t>
    </r>
    <r>
      <rPr>
        <b/>
        <sz val="9"/>
        <rFont val="Verdana"/>
        <family val="2"/>
      </rPr>
      <t>sieben Handlungsfelder</t>
    </r>
    <r>
      <rPr>
        <sz val="9"/>
        <rFont val="Verdana"/>
        <family val="2"/>
      </rPr>
      <t xml:space="preserve"> werden betrachtet: </t>
    </r>
  </si>
  <si>
    <t xml:space="preserve">2) Wie ist der Status Quo der umgesetzten Maßnahmen zur nachhaltigen Kulturführung in Ihrem Betrieb? </t>
  </si>
  <si>
    <r>
      <rPr>
        <b/>
        <i/>
        <sz val="9"/>
        <color theme="1"/>
        <rFont val="Verdana"/>
        <family val="2"/>
      </rPr>
      <t>Hinweis:</t>
    </r>
    <r>
      <rPr>
        <i/>
        <sz val="9"/>
        <color theme="1"/>
        <rFont val="Verdana"/>
        <family val="2"/>
      </rPr>
      <t xml:space="preserve"> Bitte nur eine Möglichkeit pro Zeile auswählen.</t>
    </r>
  </si>
  <si>
    <t>Biodiversität</t>
  </si>
  <si>
    <t>Spalte1</t>
  </si>
  <si>
    <t>KlimaEnergie</t>
  </si>
  <si>
    <t>ArbeitSoziales</t>
  </si>
  <si>
    <t>Relevanz</t>
  </si>
  <si>
    <t>Maßnahmen</t>
  </si>
  <si>
    <t>Differenz</t>
  </si>
  <si>
    <t>Wert Relevanz:</t>
  </si>
  <si>
    <t>Wert Maßnahmen:</t>
  </si>
  <si>
    <r>
      <rPr>
        <b/>
        <i/>
        <sz val="9"/>
        <color theme="1"/>
        <rFont val="Verdana"/>
        <family val="2"/>
      </rPr>
      <t>Hinweis:</t>
    </r>
    <r>
      <rPr>
        <i/>
        <sz val="9"/>
        <color theme="1"/>
        <rFont val="Verdana"/>
        <family val="2"/>
      </rPr>
      <t xml:space="preserve"> Bezug zu QS-GAP Anforderungen siehe Maßnahmen des integrierten Pflanzenschutzes; Vermeidung von Abdrift; Umwelt- und Naturschutzplan; Verbesserung Umweltschutz; Erwägung Umstellung unproduktiver Standorte; Verantwortungsvolle Entsorgung Wasch- und Reinigungswasser </t>
    </r>
  </si>
  <si>
    <r>
      <rPr>
        <b/>
        <sz val="9"/>
        <color theme="1"/>
        <rFont val="Verdana"/>
        <family val="2"/>
      </rPr>
      <t>Hinweis: Bezug zu QS-GAP Anforderungen siehe</t>
    </r>
    <r>
      <rPr>
        <sz val="11"/>
        <color theme="1"/>
        <rFont val="Calibri"/>
        <family val="2"/>
        <scheme val="minor"/>
      </rPr>
      <t xml:space="preserve"> Entsorgung von leeren Pflanzenschutzmittelbehältern; Entsorgung von Pflanzenschutzmitteln; Hygienecheckliste/-verfahren; Hygieneanforderungen Betriebsstätte und Einrichtungen; Abfallstoffe und Umweltverschmutzungsquellen;</t>
    </r>
    <r>
      <rPr>
        <b/>
        <sz val="9"/>
        <color theme="1"/>
        <rFont val="Verdana"/>
        <family val="2"/>
      </rPr>
      <t xml:space="preserve"> </t>
    </r>
    <r>
      <rPr>
        <sz val="11"/>
        <color theme="1"/>
        <rFont val="Calibri"/>
        <family val="2"/>
        <scheme val="minor"/>
      </rPr>
      <t>Abfalllagerung; Abfallmanagement; Kompostieren organischer Abfälle</t>
    </r>
  </si>
  <si>
    <r>
      <rPr>
        <b/>
        <sz val="9"/>
        <color theme="1"/>
        <rFont val="Verdana"/>
        <family val="2"/>
      </rPr>
      <t>Hinweis: Bezug zu QS-GAP Anforderungen siehe</t>
    </r>
    <r>
      <rPr>
        <sz val="9"/>
        <color theme="1"/>
        <rFont val="Verdana"/>
        <family val="2"/>
      </rPr>
      <t xml:space="preserve"> Risikoanalyse u. -management f. Flächen/Substrate; Erosionsminderung, Bodenschutz und Minimierung bodenbürtiger Krankheiten; Risikoanalyse für org. Dünger; Aufbringung von Klärschlamm; Verwendung von Gärsubstraten; Organische Abfälle für die Bodenverbesserung</t>
    </r>
  </si>
  <si>
    <r>
      <rPr>
        <b/>
        <sz val="9"/>
        <color theme="1"/>
        <rFont val="Verdana"/>
        <family val="2"/>
      </rPr>
      <t>Hinweis: Bezug zu QS-GAP Anforderungen siehe</t>
    </r>
    <r>
      <rPr>
        <sz val="9"/>
        <color theme="1"/>
        <rFont val="Verdana"/>
        <family val="2"/>
      </rPr>
      <t xml:space="preserve"> Wartung von Bewässerungssystemen; Abwasser; Nachhaltige Nutzung von Wasser; Risikoanalyse zu Umwelteinflüssen; Beregnung und Bewässerung</t>
    </r>
  </si>
  <si>
    <r>
      <rPr>
        <b/>
        <sz val="9"/>
        <color theme="1"/>
        <rFont val="Verdana"/>
        <family val="2"/>
      </rPr>
      <t>Hinweis: Bezug zu QS-GAP Anforderungen siehe</t>
    </r>
    <r>
      <rPr>
        <sz val="9"/>
        <color theme="1"/>
        <rFont val="Verdana"/>
        <family val="2"/>
      </rPr>
      <t xml:space="preserve"> Düngung; Energieeffizienz; Verbesserung der betrieblichen Energieeffizienz</t>
    </r>
  </si>
  <si>
    <r>
      <rPr>
        <b/>
        <sz val="9"/>
        <color theme="1"/>
        <rFont val="Verdana"/>
        <family val="2"/>
      </rPr>
      <t>Hinweis: Bezug zu QS-GAP Anforderungen siehe:</t>
    </r>
    <r>
      <rPr>
        <sz val="9"/>
        <color theme="1"/>
        <rFont val="Verdana"/>
        <family val="2"/>
      </rPr>
      <t xml:space="preserve"> Wartung von Anlagen, Bewässerungssystemen und der Gerätetechnik; Risikoanalyse und Risikomanagement für Flächen/Substrate; Düngung; Pflanzenschutz/ Nacherntebehandlung;</t>
    </r>
    <r>
      <rPr>
        <b/>
        <sz val="9"/>
        <color theme="1"/>
        <rFont val="Verdana"/>
        <family val="2"/>
      </rPr>
      <t xml:space="preserve"> </t>
    </r>
    <r>
      <rPr>
        <sz val="9"/>
        <color theme="1"/>
        <rFont val="Verdana"/>
        <family val="2"/>
      </rPr>
      <t>Lagerung Kraftstoffe und Betriebsmittel; Substrate; Recyclingprogramme für Substrate; Angabe des Schwermetallgehalts; Abdriftvermeidung</t>
    </r>
  </si>
  <si>
    <t>Anlage 4.1</t>
  </si>
  <si>
    <t>Freiwillige QS-Inspektion Nachhaltigkeit</t>
  </si>
  <si>
    <r>
      <t xml:space="preserve">Die Punkte im Diagramm werden </t>
    </r>
    <r>
      <rPr>
        <b/>
        <sz val="9"/>
        <rFont val="Verdana"/>
        <family val="2"/>
      </rPr>
      <t>automatisch</t>
    </r>
    <r>
      <rPr>
        <sz val="9"/>
        <rFont val="Verdana"/>
        <family val="2"/>
      </rPr>
      <t xml:space="preserve"> entsprechend der Selbsteinschätzung zu Relevanz und Status Quo je Handlungsfeld erstellt  und mit Linien verbunden.</t>
    </r>
  </si>
  <si>
    <t>Version: 01.01.2025</t>
  </si>
  <si>
    <t>(Stand: 01.05.2023)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</si>
</sst>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b/>
      <sz val="9"/>
      <color theme="1"/>
      <name val="Verdana"/>
      <family val="2"/>
    </font>
    <font>
      <sz val="13"/>
      <color theme="4"/>
      <name val="Verdana"/>
      <family val="2"/>
    </font>
    <font>
      <sz val="9"/>
      <name val="Verdana"/>
      <family val="2"/>
    </font>
    <font>
      <b/>
      <sz val="9"/>
      <name val="Verdana"/>
      <family val="2"/>
    </font>
    <font>
      <i/>
      <sz val="9"/>
      <color theme="1"/>
      <name val="Verdana"/>
      <family val="2"/>
    </font>
    <font>
      <sz val="9"/>
      <color theme="1"/>
      <name val="Calibri"/>
      <family val="2"/>
    </font>
    <font>
      <sz val="6"/>
      <color theme="1"/>
      <name val="Verdana"/>
      <family val="2"/>
    </font>
    <font>
      <sz val="5"/>
      <name val="Verdana"/>
      <family val="2"/>
    </font>
    <font>
      <sz val="5"/>
      <color theme="1"/>
      <name val="Verdana"/>
      <family val="2"/>
    </font>
    <font>
      <sz val="9"/>
      <color rgb="FF5E5E5E"/>
      <name val="Verdana"/>
      <family val="2"/>
    </font>
    <font>
      <b/>
      <i/>
      <sz val="9"/>
      <color theme="1"/>
      <name val="Verdana"/>
      <family val="2"/>
    </font>
    <font>
      <sz val="8"/>
      <color rgb="FF000000"/>
      <name val="Segoe UI"/>
      <family val="2"/>
    </font>
    <font>
      <sz val="9"/>
      <color theme="4" tint="0.39997558519241921"/>
      <name val="Verdana"/>
      <family val="2"/>
    </font>
    <font>
      <b/>
      <sz val="9"/>
      <color rgb="FF7030A0"/>
      <name val="Verdana"/>
      <family val="2"/>
    </font>
    <font>
      <sz val="28"/>
      <color theme="4"/>
      <name val="Verdana"/>
      <family val="2"/>
    </font>
    <font>
      <b/>
      <sz val="28"/>
      <color theme="4"/>
      <name val="Verdana"/>
      <family val="2"/>
    </font>
    <font>
      <b/>
      <sz val="9"/>
      <color theme="4"/>
      <name val="Verdana"/>
      <family val="2"/>
    </font>
    <font>
      <sz val="11"/>
      <color theme="1"/>
      <name val="Verdana"/>
      <family val="2"/>
    </font>
    <font>
      <sz val="9"/>
      <color theme="1"/>
      <name val="Calibri"/>
      <family val="2"/>
      <scheme val="minor"/>
    </font>
    <font>
      <u/>
      <sz val="11"/>
      <color theme="10"/>
      <name val="Calibri"/>
      <family val="2"/>
      <scheme val="minor"/>
    </font>
    <font>
      <u/>
      <sz val="9"/>
      <color theme="1"/>
      <name val="Verdana"/>
      <family val="2"/>
    </font>
    <font>
      <sz val="11"/>
      <color theme="4"/>
      <name val="Verdana"/>
      <family val="2"/>
    </font>
    <font>
      <b/>
      <sz val="9"/>
      <color rgb="FF1069B4"/>
      <name val="Verdana"/>
      <family val="2"/>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1">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4">
    <xf numFmtId="0" fontId="0" fillId="0" borderId="0"/>
    <xf numFmtId="0" fontId="4" fillId="0" borderId="0"/>
    <xf numFmtId="0" fontId="24" fillId="0" borderId="0" applyNumberFormat="0" applyFill="0" applyBorder="0" applyAlignment="0" applyProtection="0"/>
    <xf numFmtId="0" fontId="3" fillId="0" borderId="0"/>
  </cellStyleXfs>
  <cellXfs count="84">
    <xf numFmtId="0" fontId="0" fillId="0" borderId="0" xfId="0"/>
    <xf numFmtId="0" fontId="7" fillId="0" borderId="0" xfId="0" applyFont="1" applyAlignment="1">
      <alignment horizontal="left" vertical="top" wrapText="1"/>
    </xf>
    <xf numFmtId="0" fontId="0" fillId="0" borderId="0" xfId="0" applyAlignment="1">
      <alignment wrapText="1"/>
    </xf>
    <xf numFmtId="0" fontId="8" fillId="0" borderId="0" xfId="0" applyFont="1" applyAlignment="1">
      <alignment horizontal="left" vertical="center"/>
    </xf>
    <xf numFmtId="0" fontId="0" fillId="0" borderId="0" xfId="0" applyAlignment="1">
      <alignment vertical="center"/>
    </xf>
    <xf numFmtId="0" fontId="0" fillId="0" borderId="0" xfId="0" applyAlignment="1">
      <alignment vertical="top" wrapText="1"/>
    </xf>
    <xf numFmtId="0" fontId="10" fillId="0" borderId="0" xfId="0" applyFont="1" applyAlignment="1">
      <alignment vertical="center"/>
    </xf>
    <xf numFmtId="0" fontId="7" fillId="0" borderId="0" xfId="0" applyFont="1"/>
    <xf numFmtId="0" fontId="11" fillId="0" borderId="0" xfId="0" applyFont="1"/>
    <xf numFmtId="0" fontId="7" fillId="0" borderId="0" xfId="0" applyFont="1" applyAlignment="1">
      <alignment wrapText="1"/>
    </xf>
    <xf numFmtId="0" fontId="7" fillId="0" borderId="1" xfId="0" applyFont="1" applyBorder="1" applyAlignment="1">
      <alignment horizontal="left" vertical="top" wrapText="1"/>
    </xf>
    <xf numFmtId="0" fontId="12" fillId="2" borderId="3" xfId="0" applyFont="1" applyFill="1" applyBorder="1"/>
    <xf numFmtId="0" fontId="12" fillId="2" borderId="4" xfId="0" applyFont="1" applyFill="1" applyBorder="1"/>
    <xf numFmtId="0" fontId="7" fillId="0" borderId="0" xfId="0" applyFont="1" applyAlignment="1">
      <alignment vertical="top"/>
    </xf>
    <xf numFmtId="0" fontId="12" fillId="0" borderId="0" xfId="0" applyFont="1"/>
    <xf numFmtId="0" fontId="13" fillId="0" borderId="0" xfId="0" applyFont="1"/>
    <xf numFmtId="0" fontId="14" fillId="2" borderId="1" xfId="0" applyFont="1" applyFill="1" applyBorder="1" applyAlignment="1">
      <alignment wrapText="1"/>
    </xf>
    <xf numFmtId="0" fontId="7" fillId="0" borderId="5" xfId="0" applyFont="1" applyBorder="1" applyAlignment="1">
      <alignment horizontal="left" vertical="top" wrapText="1"/>
    </xf>
    <xf numFmtId="0" fontId="14" fillId="0" borderId="5" xfId="0" applyFont="1" applyBorder="1" applyAlignment="1">
      <alignment wrapText="1"/>
    </xf>
    <xf numFmtId="0" fontId="14" fillId="2" borderId="5" xfId="0" applyFont="1" applyFill="1" applyBorder="1" applyAlignment="1">
      <alignment horizontal="left" wrapText="1"/>
    </xf>
    <xf numFmtId="0" fontId="14" fillId="0" borderId="5" xfId="0" applyFont="1" applyBorder="1" applyAlignment="1">
      <alignment horizontal="left" wrapText="1"/>
    </xf>
    <xf numFmtId="0" fontId="9"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0" xfId="0" applyBorder="1"/>
    <xf numFmtId="0" fontId="5" fillId="0" borderId="0" xfId="0" applyFont="1" applyAlignment="1">
      <alignment horizontal="left" vertical="top"/>
    </xf>
    <xf numFmtId="0" fontId="7" fillId="2" borderId="3" xfId="0" applyFont="1" applyFill="1" applyBorder="1"/>
    <xf numFmtId="0" fontId="7" fillId="2" borderId="4" xfId="0" applyFont="1" applyFill="1" applyBorder="1"/>
    <xf numFmtId="0" fontId="5" fillId="0" borderId="0" xfId="0" applyFont="1"/>
    <xf numFmtId="0" fontId="18" fillId="0" borderId="9" xfId="0" applyFont="1" applyBorder="1"/>
    <xf numFmtId="0" fontId="4" fillId="0" borderId="0" xfId="1"/>
    <xf numFmtId="0" fontId="20" fillId="0" borderId="0" xfId="1" applyFont="1"/>
    <xf numFmtId="0" fontId="5" fillId="0" borderId="0" xfId="1" applyFont="1"/>
    <xf numFmtId="0" fontId="21" fillId="0" borderId="0" xfId="1" applyFont="1"/>
    <xf numFmtId="0" fontId="4" fillId="0" borderId="0" xfId="0" applyFont="1" applyAlignment="1">
      <alignment horizontal="left" vertical="top" wrapText="1"/>
    </xf>
    <xf numFmtId="0" fontId="23" fillId="0" borderId="0" xfId="0" applyFont="1" applyAlignment="1">
      <alignment vertical="top" wrapText="1"/>
    </xf>
    <xf numFmtId="0" fontId="22" fillId="0" borderId="0" xfId="0" applyFont="1"/>
    <xf numFmtId="0" fontId="4" fillId="0" borderId="0" xfId="0" applyFont="1" applyAlignment="1">
      <alignment vertical="top"/>
    </xf>
    <xf numFmtId="0" fontId="4" fillId="0" borderId="0" xfId="0" applyFont="1"/>
    <xf numFmtId="0" fontId="4" fillId="0" borderId="0" xfId="0" applyFont="1" applyAlignment="1">
      <alignment vertical="center"/>
    </xf>
    <xf numFmtId="0" fontId="24" fillId="0" borderId="0" xfId="2"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7" fillId="0" borderId="0" xfId="0" applyFont="1" applyAlignment="1">
      <alignment horizontal="left" vertical="center" wrapText="1"/>
    </xf>
    <xf numFmtId="0" fontId="25" fillId="0" borderId="0" xfId="3" applyFont="1"/>
    <xf numFmtId="0" fontId="3" fillId="0" borderId="0" xfId="3"/>
    <xf numFmtId="0" fontId="3" fillId="3" borderId="0" xfId="3" applyFill="1"/>
    <xf numFmtId="0" fontId="27" fillId="0" borderId="0" xfId="0" applyFont="1"/>
    <xf numFmtId="0" fontId="27" fillId="0" borderId="0" xfId="0" applyFont="1" applyAlignment="1">
      <alignment horizontal="left"/>
    </xf>
    <xf numFmtId="0" fontId="27" fillId="0" borderId="0" xfId="0" applyFont="1" applyAlignment="1">
      <alignment horizontal="left" vertical="center"/>
    </xf>
    <xf numFmtId="0" fontId="2" fillId="0" borderId="0" xfId="0" applyFont="1" applyAlignment="1">
      <alignment vertical="top"/>
    </xf>
    <xf numFmtId="0" fontId="2" fillId="0" borderId="0" xfId="0" applyFont="1"/>
    <xf numFmtId="0" fontId="23" fillId="0" borderId="0" xfId="0" applyFont="1"/>
    <xf numFmtId="0" fontId="19" fillId="0" borderId="0" xfId="1" applyFont="1" applyAlignment="1">
      <alignment horizontal="left" vertical="top"/>
    </xf>
    <xf numFmtId="0" fontId="19" fillId="0" borderId="0" xfId="1" applyFont="1" applyAlignment="1">
      <alignment horizontal="center" vertical="top"/>
    </xf>
    <xf numFmtId="0" fontId="1" fillId="0" borderId="0" xfId="1" applyFont="1" applyAlignment="1">
      <alignment horizontal="left" indent="2"/>
    </xf>
    <xf numFmtId="0" fontId="19" fillId="0" borderId="0" xfId="1"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26" fillId="0" borderId="0" xfId="0" applyFont="1" applyAlignment="1">
      <alignment horizontal="left" vertical="top" wrapText="1"/>
    </xf>
    <xf numFmtId="0" fontId="0" fillId="0" borderId="0" xfId="0" applyAlignment="1">
      <alignment horizontal="left" vertical="top" wrapText="1"/>
    </xf>
    <xf numFmtId="0" fontId="7" fillId="0" borderId="1" xfId="0" applyFont="1" applyBorder="1" applyAlignment="1">
      <alignment horizontal="left" vertical="top" wrapText="1"/>
    </xf>
    <xf numFmtId="0" fontId="9" fillId="0" borderId="0" xfId="0" applyFont="1" applyAlignment="1">
      <alignment horizontal="left" vertical="top" wrapText="1"/>
    </xf>
    <xf numFmtId="0" fontId="7" fillId="0" borderId="2" xfId="0" applyFont="1" applyBorder="1" applyAlignment="1">
      <alignment horizontal="left" vertical="top" wrapText="1"/>
    </xf>
    <xf numFmtId="0" fontId="27" fillId="0" borderId="0" xfId="0" applyFont="1" applyAlignment="1">
      <alignment horizontal="left"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4" fillId="0" borderId="0" xfId="0" applyFont="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horizontal="left" wrapText="1"/>
    </xf>
    <xf numFmtId="0" fontId="7" fillId="0" borderId="0" xfId="0" applyFont="1" applyAlignment="1">
      <alignment horizontal="left" wrapText="1"/>
    </xf>
    <xf numFmtId="0" fontId="3" fillId="0" borderId="0" xfId="0" applyFont="1" applyAlignment="1">
      <alignment horizontal="left"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horizontal="left" vertical="center" wrapText="1"/>
    </xf>
    <xf numFmtId="0" fontId="3" fillId="0" borderId="0" xfId="0" applyFont="1" applyAlignment="1">
      <alignment horizontal="left" vertical="top" wrapText="1"/>
    </xf>
    <xf numFmtId="2" fontId="0" fillId="0" borderId="0" xfId="0" applyNumberFormat="1" applyAlignment="1">
      <alignment horizontal="left" vertical="top" wrapText="1"/>
    </xf>
    <xf numFmtId="0" fontId="7" fillId="0" borderId="0" xfId="0" applyFont="1" applyAlignment="1">
      <alignment wrapText="1"/>
    </xf>
    <xf numFmtId="0" fontId="7" fillId="0" borderId="0" xfId="0" applyFont="1"/>
  </cellXfs>
  <cellStyles count="4">
    <cellStyle name="Link" xfId="2" builtinId="8"/>
    <cellStyle name="Standard" xfId="0" builtinId="0"/>
    <cellStyle name="Standard 2" xfId="1" xr:uid="{AEFF60B2-3C59-40DC-8D86-E0973EE7237B}"/>
    <cellStyle name="Standard 3" xfId="3" xr:uid="{A0DC8374-217F-42C1-9FA2-E60048BDDD28}"/>
  </cellStyles>
  <dxfs count="1">
    <dxf>
      <numFmt numFmtId="0" formatCode="General"/>
    </dxf>
  </dxfs>
  <tableStyles count="0" defaultTableStyle="TableStyleMedium2" defaultPivotStyle="PivotStyleLight16"/>
  <colors>
    <mruColors>
      <color rgb="FF1069B4"/>
      <color rgb="FF00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baseline="0">
                <a:effectLst/>
              </a:rPr>
              <a:t>Überblick Selbsteinschätzung Betriebscheck Erzeugung</a:t>
            </a:r>
            <a:r>
              <a:rPr lang="de-DE" sz="1400" b="0" i="0" u="none" strike="noStrike" baseline="0"/>
              <a:t> </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Auswertung!$L$4</c:f>
              <c:strCache>
                <c:ptCount val="1"/>
                <c:pt idx="0">
                  <c:v>Relevanz</c:v>
                </c:pt>
              </c:strCache>
            </c:strRef>
          </c:tx>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Auswertung!$M$4:$R$4</c:f>
              <c:numCache>
                <c:formatCode>General</c:formatCode>
                <c:ptCount val="6"/>
                <c:pt idx="0">
                  <c:v>0</c:v>
                </c:pt>
                <c:pt idx="1">
                  <c:v>0</c:v>
                </c:pt>
                <c:pt idx="2">
                  <c:v>1.3333333333333333</c:v>
                </c:pt>
                <c:pt idx="3">
                  <c:v>0</c:v>
                </c:pt>
                <c:pt idx="4">
                  <c:v>0</c:v>
                </c:pt>
                <c:pt idx="5">
                  <c:v>0</c:v>
                </c:pt>
              </c:numCache>
            </c:numRef>
          </c:val>
          <c:extLst>
            <c:ext xmlns:c16="http://schemas.microsoft.com/office/drawing/2014/chart" uri="{C3380CC4-5D6E-409C-BE32-E72D297353CC}">
              <c16:uniqueId val="{00000000-9911-4469-9A8D-4BE993B64D6D}"/>
            </c:ext>
          </c:extLst>
        </c:ser>
        <c:ser>
          <c:idx val="1"/>
          <c:order val="1"/>
          <c:tx>
            <c:strRef>
              <c:f>Auswertung!$L$5</c:f>
              <c:strCache>
                <c:ptCount val="1"/>
                <c:pt idx="0">
                  <c:v>Maßnahmen</c:v>
                </c:pt>
              </c:strCache>
            </c:strRef>
          </c:tx>
          <c:spPr>
            <a:ln w="28575" cap="rnd">
              <a:solidFill>
                <a:schemeClr val="dk1">
                  <a:tint val="55000"/>
                </a:schemeClr>
              </a:solidFill>
              <a:round/>
            </a:ln>
            <a:effectLst/>
          </c:spPr>
          <c:marker>
            <c:symbol val="circle"/>
            <c:size val="5"/>
            <c:spPr>
              <a:solidFill>
                <a:schemeClr val="dk1">
                  <a:tint val="55000"/>
                </a:schemeClr>
              </a:solidFill>
              <a:ln w="9525">
                <a:solidFill>
                  <a:schemeClr val="dk1">
                    <a:tint val="55000"/>
                  </a:schemeClr>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Auswertung!$M$5:$R$5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911-4469-9A8D-4BE993B64D6D}"/>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99457632"/>
        <c:crosses val="autoZero"/>
        <c:crossBetween val="between"/>
      </c:valAx>
      <c:spPr>
        <a:gradFill flip="none" rotWithShape="1">
          <a:gsLst>
            <a:gs pos="52000">
              <a:srgbClr val="FFC000"/>
            </a:gs>
            <a:gs pos="4000">
              <a:srgbClr val="FF0000">
                <a:alpha val="91000"/>
                <a:lumMod val="99000"/>
                <a:lumOff val="1000"/>
              </a:srgbClr>
            </a:gs>
            <a:gs pos="88000">
              <a:srgbClr val="92D050"/>
            </a:gs>
          </a:gsLst>
          <a:path path="shape">
            <a:fillToRect l="50000" t="50000" r="50000" b="50000"/>
          </a:path>
          <a:tileRect/>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2"/>
          <c:order val="2"/>
          <c:tx>
            <c:strRef>
              <c:f>Auswertung!$L$6</c:f>
              <c:strCache>
                <c:ptCount val="1"/>
                <c:pt idx="0">
                  <c:v>Differenz</c:v>
                </c:pt>
              </c:strCache>
            </c:strRef>
          </c:tx>
          <c:spPr>
            <a:solidFill>
              <a:schemeClr val="accent3"/>
            </a:solidFill>
            <a:ln>
              <a:noFill/>
            </a:ln>
            <a:effectLst/>
          </c:spPr>
          <c:invertIfNegative val="0"/>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Auswertung!$M$6:$S$6</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E99F-47CF-BB6F-756E2404984F}"/>
            </c:ext>
          </c:extLst>
        </c:ser>
        <c:dLbls>
          <c:showLegendKey val="0"/>
          <c:showVal val="0"/>
          <c:showCatName val="0"/>
          <c:showSerName val="0"/>
          <c:showPercent val="0"/>
          <c:showBubbleSize val="0"/>
        </c:dLbls>
        <c:gapWidth val="219"/>
        <c:overlap val="-27"/>
        <c:axId val="714114352"/>
        <c:axId val="714104368"/>
        <c:extLst>
          <c:ext xmlns:c15="http://schemas.microsoft.com/office/drawing/2012/chart" uri="{02D57815-91ED-43cb-92C2-25804820EDAC}">
            <c15:filteredBarSeries>
              <c15:ser>
                <c:idx val="0"/>
                <c:order val="0"/>
                <c:tx>
                  <c:strRef>
                    <c:extLst>
                      <c:ext uri="{02D57815-91ED-43cb-92C2-25804820EDAC}">
                        <c15:formulaRef>
                          <c15:sqref>Auswertung!$L$4</c15:sqref>
                        </c15:formulaRef>
                      </c:ext>
                    </c:extLst>
                    <c:strCache>
                      <c:ptCount val="1"/>
                      <c:pt idx="0">
                        <c:v>Relevanz</c:v>
                      </c:pt>
                    </c:strCache>
                  </c:strRef>
                </c:tx>
                <c:spPr>
                  <a:solidFill>
                    <a:schemeClr val="accent1"/>
                  </a:solidFill>
                  <a:ln>
                    <a:noFill/>
                  </a:ln>
                  <a:effectLst/>
                </c:spPr>
                <c:invertIfNegative val="0"/>
                <c:cat>
                  <c:strRef>
                    <c:extLst>
                      <c:ext uri="{02D57815-91ED-43cb-92C2-25804820EDAC}">
                        <c15:formulaRef>
                          <c15:sqref>Auswertung!$M$3:$S$3</c15:sqref>
                        </c15:formulaRef>
                      </c:ext>
                    </c:extLst>
                    <c:strCache>
                      <c:ptCount val="7"/>
                      <c:pt idx="0">
                        <c:v>Biodiversität</c:v>
                      </c:pt>
                      <c:pt idx="1">
                        <c:v>Abfall</c:v>
                      </c:pt>
                      <c:pt idx="2">
                        <c:v>Boden</c:v>
                      </c:pt>
                      <c:pt idx="3">
                        <c:v>Wasser</c:v>
                      </c:pt>
                      <c:pt idx="4">
                        <c:v>KlimaEnergie</c:v>
                      </c:pt>
                      <c:pt idx="5">
                        <c:v>Kulturführung</c:v>
                      </c:pt>
                      <c:pt idx="6">
                        <c:v>ArbeitSoziales</c:v>
                      </c:pt>
                    </c:strCache>
                  </c:strRef>
                </c:cat>
                <c:val>
                  <c:numRef>
                    <c:extLst>
                      <c:ext uri="{02D57815-91ED-43cb-92C2-25804820EDAC}">
                        <c15:formulaRef>
                          <c15:sqref>Auswertung!$M$4:$S$4</c15:sqref>
                        </c15:formulaRef>
                      </c:ext>
                    </c:extLst>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1-E99F-47CF-BB6F-756E2404984F}"/>
                  </c:ext>
                </c:extLst>
              </c15:ser>
            </c15:filteredBarSeries>
            <c15:filteredBarSeries>
              <c15:ser>
                <c:idx val="1"/>
                <c:order val="1"/>
                <c:tx>
                  <c:strRef>
                    <c:extLst>
                      <c:ext xmlns:c15="http://schemas.microsoft.com/office/drawing/2012/chart" uri="{02D57815-91ED-43cb-92C2-25804820EDAC}">
                        <c15:formulaRef>
                          <c15:sqref>Auswertung!$L$5</c15:sqref>
                        </c15:formulaRef>
                      </c:ext>
                    </c:extLst>
                    <c:strCache>
                      <c:ptCount val="1"/>
                      <c:pt idx="0">
                        <c:v>Maßnahmen</c:v>
                      </c:pt>
                    </c:strCache>
                  </c:strRef>
                </c:tx>
                <c:spPr>
                  <a:solidFill>
                    <a:schemeClr val="accent2"/>
                  </a:solidFill>
                  <a:ln>
                    <a:noFill/>
                  </a:ln>
                  <a:effectLst/>
                </c:spPr>
                <c:invertIfNegative val="0"/>
                <c:cat>
                  <c:strRef>
                    <c:extLst>
                      <c:ext xmlns:c15="http://schemas.microsoft.com/office/drawing/2012/chart" uri="{02D57815-91ED-43cb-92C2-25804820EDAC}">
                        <c15:formulaRef>
                          <c15:sqref>Auswertung!$M$3:$S$3</c15:sqref>
                        </c15:formulaRef>
                      </c:ext>
                    </c:extLst>
                    <c:strCache>
                      <c:ptCount val="7"/>
                      <c:pt idx="0">
                        <c:v>Biodiversität</c:v>
                      </c:pt>
                      <c:pt idx="1">
                        <c:v>Abfall</c:v>
                      </c:pt>
                      <c:pt idx="2">
                        <c:v>Boden</c:v>
                      </c:pt>
                      <c:pt idx="3">
                        <c:v>Wasser</c:v>
                      </c:pt>
                      <c:pt idx="4">
                        <c:v>KlimaEnergie</c:v>
                      </c:pt>
                      <c:pt idx="5">
                        <c:v>Kulturführung</c:v>
                      </c:pt>
                      <c:pt idx="6">
                        <c:v>ArbeitSoziales</c:v>
                      </c:pt>
                    </c:strCache>
                  </c:strRef>
                </c:cat>
                <c:val>
                  <c:numRef>
                    <c:extLst>
                      <c:ext xmlns:c15="http://schemas.microsoft.com/office/drawing/2012/chart" uri="{02D57815-91ED-43cb-92C2-25804820EDAC}">
                        <c15:formulaRef>
                          <c15:sqref>Auswertung!$M$5:$S$5</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E99F-47CF-BB6F-756E2404984F}"/>
                  </c:ext>
                </c:extLst>
              </c15:ser>
            </c15:filteredBarSeries>
          </c:ext>
        </c:extLst>
      </c:barChart>
      <c:catAx>
        <c:axId val="71411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14104368"/>
        <c:crosses val="autoZero"/>
        <c:auto val="1"/>
        <c:lblAlgn val="ctr"/>
        <c:lblOffset val="100"/>
        <c:noMultiLvlLbl val="0"/>
      </c:catAx>
      <c:valAx>
        <c:axId val="71410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14114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5692380557693"/>
          <c:y val="0.16678415900753094"/>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Auswertung!$M$4:$S$4</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AAFE-4353-87B2-9F2EC9AF8081}"/>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Auswertung!$M$5:$S$5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AFE-4353-87B2-9F2EC9AF8081}"/>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55692380557693"/>
          <c:y val="0.16678415900753094"/>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Auswertung!$M$4:$R$4</c:f>
              <c:numCache>
                <c:formatCode>General</c:formatCode>
                <c:ptCount val="6"/>
                <c:pt idx="0">
                  <c:v>0</c:v>
                </c:pt>
                <c:pt idx="1">
                  <c:v>0</c:v>
                </c:pt>
                <c:pt idx="2">
                  <c:v>1.3333333333333333</c:v>
                </c:pt>
                <c:pt idx="3">
                  <c:v>0</c:v>
                </c:pt>
                <c:pt idx="4">
                  <c:v>0</c:v>
                </c:pt>
                <c:pt idx="5">
                  <c:v>0</c:v>
                </c:pt>
              </c:numCache>
            </c:numRef>
          </c:val>
          <c:extLst>
            <c:ext xmlns:c16="http://schemas.microsoft.com/office/drawing/2014/chart" uri="{C3380CC4-5D6E-409C-BE32-E72D297353CC}">
              <c16:uniqueId val="{00000000-E86B-4ADC-862A-E345974A7A47}"/>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Auswertung!$M$3:$R$3</c:f>
              <c:strCache>
                <c:ptCount val="6"/>
                <c:pt idx="0">
                  <c:v>Biodiversität</c:v>
                </c:pt>
                <c:pt idx="1">
                  <c:v>Abfall</c:v>
                </c:pt>
                <c:pt idx="2">
                  <c:v>Boden</c:v>
                </c:pt>
                <c:pt idx="3">
                  <c:v>Wasser</c:v>
                </c:pt>
                <c:pt idx="4">
                  <c:v>KlimaEnergie</c:v>
                </c:pt>
                <c:pt idx="5">
                  <c:v>Kulturführung</c:v>
                </c:pt>
              </c:strCache>
            </c:strRef>
          </c:cat>
          <c:val>
            <c:numRef>
              <c:f>Auswertung!$M$5:$R$5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86B-4ADC-862A-E345974A7A47}"/>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72393835385959"/>
          <c:y val="0.12930226578820503"/>
          <c:w val="0.55774830777731732"/>
          <c:h val="0.78194509769202247"/>
        </c:manualLayout>
      </c:layout>
      <c:radarChart>
        <c:radarStyle val="marker"/>
        <c:varyColors val="0"/>
        <c:ser>
          <c:idx val="0"/>
          <c:order val="0"/>
          <c:tx>
            <c:strRef>
              <c:f>Auswertung!$L$4</c:f>
              <c:strCache>
                <c:ptCount val="1"/>
                <c:pt idx="0">
                  <c:v>Relevanz</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Auswertung!$M$4:$S$4</c:f>
              <c:numCache>
                <c:formatCode>General</c:formatCode>
                <c:ptCount val="7"/>
                <c:pt idx="0">
                  <c:v>0</c:v>
                </c:pt>
                <c:pt idx="1">
                  <c:v>0</c:v>
                </c:pt>
                <c:pt idx="2">
                  <c:v>1.3333333333333333</c:v>
                </c:pt>
                <c:pt idx="3">
                  <c:v>0</c:v>
                </c:pt>
                <c:pt idx="4">
                  <c:v>0</c:v>
                </c:pt>
                <c:pt idx="5">
                  <c:v>0</c:v>
                </c:pt>
                <c:pt idx="6">
                  <c:v>0</c:v>
                </c:pt>
              </c:numCache>
            </c:numRef>
          </c:val>
          <c:extLst>
            <c:ext xmlns:c16="http://schemas.microsoft.com/office/drawing/2014/chart" uri="{C3380CC4-5D6E-409C-BE32-E72D297353CC}">
              <c16:uniqueId val="{00000000-DA91-4E08-9CDE-63523B68BA47}"/>
            </c:ext>
          </c:extLst>
        </c:ser>
        <c:ser>
          <c:idx val="1"/>
          <c:order val="1"/>
          <c:tx>
            <c:strRef>
              <c:f>Auswertung!$L$5</c:f>
              <c:strCache>
                <c:ptCount val="1"/>
                <c:pt idx="0">
                  <c:v>Maßnahmen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Auswertung!$M$3:$S$3</c:f>
              <c:strCache>
                <c:ptCount val="7"/>
                <c:pt idx="0">
                  <c:v>Biodiversität</c:v>
                </c:pt>
                <c:pt idx="1">
                  <c:v>Abfall</c:v>
                </c:pt>
                <c:pt idx="2">
                  <c:v>Boden</c:v>
                </c:pt>
                <c:pt idx="3">
                  <c:v>Wasser</c:v>
                </c:pt>
                <c:pt idx="4">
                  <c:v>KlimaEnergie</c:v>
                </c:pt>
                <c:pt idx="5">
                  <c:v>Kulturführung</c:v>
                </c:pt>
                <c:pt idx="6">
                  <c:v>ArbeitSoziales</c:v>
                </c:pt>
              </c:strCache>
            </c:strRef>
          </c:cat>
          <c:val>
            <c:numRef>
              <c:f>Auswertung!$M$5:$S$5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A91-4E08-9CDE-63523B68BA47}"/>
            </c:ext>
          </c:extLst>
        </c:ser>
        <c:dLbls>
          <c:showLegendKey val="0"/>
          <c:showVal val="0"/>
          <c:showCatName val="0"/>
          <c:showSerName val="0"/>
          <c:showPercent val="0"/>
          <c:showBubbleSize val="0"/>
        </c:dLbls>
        <c:axId val="1499457632"/>
        <c:axId val="1499461376"/>
      </c:radarChart>
      <c:catAx>
        <c:axId val="14994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de-DE"/>
          </a:p>
        </c:txPr>
        <c:crossAx val="1499461376"/>
        <c:crosses val="autoZero"/>
        <c:auto val="1"/>
        <c:lblAlgn val="ctr"/>
        <c:lblOffset val="100"/>
        <c:noMultiLvlLbl val="0"/>
      </c:catAx>
      <c:valAx>
        <c:axId val="149946137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9945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Auswertung!$A$3" lockText="1" noThreeD="1"/>
</file>

<file path=xl/ctrlProps/ctrlProp10.xml><?xml version="1.0" encoding="utf-8"?>
<formControlPr xmlns="http://schemas.microsoft.com/office/spreadsheetml/2009/9/main" objectType="CheckBox" fmlaLink="Auswertung!$C$5" lockText="1" noThreeD="1"/>
</file>

<file path=xl/ctrlProps/ctrlProp100.xml><?xml version="1.0" encoding="utf-8"?>
<formControlPr xmlns="http://schemas.microsoft.com/office/spreadsheetml/2009/9/main" objectType="CheckBox" fmlaLink="Auswertung!$A$89" lockText="1" noThreeD="1"/>
</file>

<file path=xl/ctrlProps/ctrlProp101.xml><?xml version="1.0" encoding="utf-8"?>
<formControlPr xmlns="http://schemas.microsoft.com/office/spreadsheetml/2009/9/main" objectType="CheckBox" fmlaLink="Auswertung!$A$81" lockText="1" noThreeD="1"/>
</file>

<file path=xl/ctrlProps/ctrlProp102.xml><?xml version="1.0" encoding="utf-8"?>
<formControlPr xmlns="http://schemas.microsoft.com/office/spreadsheetml/2009/9/main" objectType="CheckBox" fmlaLink="Auswertung!$B$81" lockText="1" noThreeD="1"/>
</file>

<file path=xl/ctrlProps/ctrlProp103.xml><?xml version="1.0" encoding="utf-8"?>
<formControlPr xmlns="http://schemas.microsoft.com/office/spreadsheetml/2009/9/main" objectType="CheckBox" fmlaLink="Auswertung!$C$81" lockText="1" noThreeD="1"/>
</file>

<file path=xl/ctrlProps/ctrlProp104.xml><?xml version="1.0" encoding="utf-8"?>
<formControlPr xmlns="http://schemas.microsoft.com/office/spreadsheetml/2009/9/main" objectType="CheckBox" fmlaLink="Auswertung!$D$81" lockText="1" noThreeD="1"/>
</file>

<file path=xl/ctrlProps/ctrlProp105.xml><?xml version="1.0" encoding="utf-8"?>
<formControlPr xmlns="http://schemas.microsoft.com/office/spreadsheetml/2009/9/main" objectType="CheckBox" fmlaLink="Auswertung!$A$82" lockText="1" noThreeD="1"/>
</file>

<file path=xl/ctrlProps/ctrlProp106.xml><?xml version="1.0" encoding="utf-8"?>
<formControlPr xmlns="http://schemas.microsoft.com/office/spreadsheetml/2009/9/main" objectType="CheckBox" fmlaLink="Auswertung!$B$82" lockText="1" noThreeD="1"/>
</file>

<file path=xl/ctrlProps/ctrlProp107.xml><?xml version="1.0" encoding="utf-8"?>
<formControlPr xmlns="http://schemas.microsoft.com/office/spreadsheetml/2009/9/main" objectType="CheckBox" fmlaLink="Auswertung!$C$82" lockText="1" noThreeD="1"/>
</file>

<file path=xl/ctrlProps/ctrlProp108.xml><?xml version="1.0" encoding="utf-8"?>
<formControlPr xmlns="http://schemas.microsoft.com/office/spreadsheetml/2009/9/main" objectType="CheckBox" fmlaLink="Auswertung!$D$82" lockText="1" noThreeD="1"/>
</file>

<file path=xl/ctrlProps/ctrlProp109.xml><?xml version="1.0" encoding="utf-8"?>
<formControlPr xmlns="http://schemas.microsoft.com/office/spreadsheetml/2009/9/main" objectType="CheckBox" fmlaLink="Auswertung!$A$83" lockText="1" noThreeD="1"/>
</file>

<file path=xl/ctrlProps/ctrlProp11.xml><?xml version="1.0" encoding="utf-8"?>
<formControlPr xmlns="http://schemas.microsoft.com/office/spreadsheetml/2009/9/main" objectType="CheckBox" fmlaLink="Auswertung!$D$5" lockText="1" noThreeD="1"/>
</file>

<file path=xl/ctrlProps/ctrlProp110.xml><?xml version="1.0" encoding="utf-8"?>
<formControlPr xmlns="http://schemas.microsoft.com/office/spreadsheetml/2009/9/main" objectType="CheckBox" fmlaLink="Auswertung!$B$83" lockText="1" noThreeD="1"/>
</file>

<file path=xl/ctrlProps/ctrlProp111.xml><?xml version="1.0" encoding="utf-8"?>
<formControlPr xmlns="http://schemas.microsoft.com/office/spreadsheetml/2009/9/main" objectType="CheckBox" fmlaLink="Auswertung!$C$83" lockText="1" noThreeD="1"/>
</file>

<file path=xl/ctrlProps/ctrlProp112.xml><?xml version="1.0" encoding="utf-8"?>
<formControlPr xmlns="http://schemas.microsoft.com/office/spreadsheetml/2009/9/main" objectType="CheckBox" fmlaLink="Auswertung!$D$83"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uswertung!$A$4" lockText="1" noThreeD="1"/>
</file>

<file path=xl/ctrlProps/ctrlProp13.xml><?xml version="1.0" encoding="utf-8"?>
<formControlPr xmlns="http://schemas.microsoft.com/office/spreadsheetml/2009/9/main" objectType="CheckBox" fmlaLink="Auswertung!$A$8" lockText="1" noThreeD="1"/>
</file>

<file path=xl/ctrlProps/ctrlProp14.xml><?xml version="1.0" encoding="utf-8"?>
<formControlPr xmlns="http://schemas.microsoft.com/office/spreadsheetml/2009/9/main" objectType="CheckBox" fmlaLink="Auswertung!$A$9" lockText="1" noThreeD="1"/>
</file>

<file path=xl/ctrlProps/ctrlProp15.xml><?xml version="1.0" encoding="utf-8"?>
<formControlPr xmlns="http://schemas.microsoft.com/office/spreadsheetml/2009/9/main" objectType="CheckBox" fmlaLink="Auswertung!$A$10" lockText="1" noThreeD="1"/>
</file>

<file path=xl/ctrlProps/ctrlProp16.xml><?xml version="1.0" encoding="utf-8"?>
<formControlPr xmlns="http://schemas.microsoft.com/office/spreadsheetml/2009/9/main" objectType="CheckBox" fmlaLink="Auswertung!$A$11" lockText="1" noThreeD="1"/>
</file>

<file path=xl/ctrlProps/ctrlProp17.xml><?xml version="1.0" encoding="utf-8"?>
<formControlPr xmlns="http://schemas.microsoft.com/office/spreadsheetml/2009/9/main" objectType="CheckBox" fmlaLink="Auswertung!$B$16" lockText="1" noThreeD="1"/>
</file>

<file path=xl/ctrlProps/ctrlProp18.xml><?xml version="1.0" encoding="utf-8"?>
<formControlPr xmlns="http://schemas.microsoft.com/office/spreadsheetml/2009/9/main" objectType="CheckBox" fmlaLink="Auswertung!$A$16" lockText="1" noThreeD="1"/>
</file>

<file path=xl/ctrlProps/ctrlProp19.xml><?xml version="1.0" encoding="utf-8"?>
<formControlPr xmlns="http://schemas.microsoft.com/office/spreadsheetml/2009/9/main" objectType="CheckBox" fmlaLink="Auswertung!$C$16" lockText="1" noThreeD="1"/>
</file>

<file path=xl/ctrlProps/ctrlProp2.xml><?xml version="1.0" encoding="utf-8"?>
<formControlPr xmlns="http://schemas.microsoft.com/office/spreadsheetml/2009/9/main" objectType="CheckBox" fmlaLink="Auswertung!$B$3" lockText="1" noThreeD="1"/>
</file>

<file path=xl/ctrlProps/ctrlProp20.xml><?xml version="1.0" encoding="utf-8"?>
<formControlPr xmlns="http://schemas.microsoft.com/office/spreadsheetml/2009/9/main" objectType="CheckBox" fmlaLink="Auswertung!$D$16" lockText="1" noThreeD="1"/>
</file>

<file path=xl/ctrlProps/ctrlProp21.xml><?xml version="1.0" encoding="utf-8"?>
<formControlPr xmlns="http://schemas.microsoft.com/office/spreadsheetml/2009/9/main" objectType="CheckBox" fmlaLink="Auswertung!$A$17" lockText="1" noThreeD="1"/>
</file>

<file path=xl/ctrlProps/ctrlProp22.xml><?xml version="1.0" encoding="utf-8"?>
<formControlPr xmlns="http://schemas.microsoft.com/office/spreadsheetml/2009/9/main" objectType="CheckBox" fmlaLink="Auswertung!$B$17" lockText="1" noThreeD="1"/>
</file>

<file path=xl/ctrlProps/ctrlProp23.xml><?xml version="1.0" encoding="utf-8"?>
<formControlPr xmlns="http://schemas.microsoft.com/office/spreadsheetml/2009/9/main" objectType="CheckBox" fmlaLink="Auswertung!$C$17" lockText="1" noThreeD="1"/>
</file>

<file path=xl/ctrlProps/ctrlProp24.xml><?xml version="1.0" encoding="utf-8"?>
<formControlPr xmlns="http://schemas.microsoft.com/office/spreadsheetml/2009/9/main" objectType="CheckBox" fmlaLink="Auswertung!$D$17" lockText="1" noThreeD="1"/>
</file>

<file path=xl/ctrlProps/ctrlProp25.xml><?xml version="1.0" encoding="utf-8"?>
<formControlPr xmlns="http://schemas.microsoft.com/office/spreadsheetml/2009/9/main" objectType="CheckBox" fmlaLink="Auswertung!$A$18" lockText="1" noThreeD="1"/>
</file>

<file path=xl/ctrlProps/ctrlProp26.xml><?xml version="1.0" encoding="utf-8"?>
<formControlPr xmlns="http://schemas.microsoft.com/office/spreadsheetml/2009/9/main" objectType="CheckBox" fmlaLink="Auswertung!$B$18" lockText="1" noThreeD="1"/>
</file>

<file path=xl/ctrlProps/ctrlProp27.xml><?xml version="1.0" encoding="utf-8"?>
<formControlPr xmlns="http://schemas.microsoft.com/office/spreadsheetml/2009/9/main" objectType="CheckBox" fmlaLink="Auswertung!$C$18" lockText="1" noThreeD="1"/>
</file>

<file path=xl/ctrlProps/ctrlProp28.xml><?xml version="1.0" encoding="utf-8"?>
<formControlPr xmlns="http://schemas.microsoft.com/office/spreadsheetml/2009/9/main" objectType="CheckBox" fmlaLink="Auswertung!$D$18" lockText="1" noThreeD="1"/>
</file>

<file path=xl/ctrlProps/ctrlProp29.xml><?xml version="1.0" encoding="utf-8"?>
<formControlPr xmlns="http://schemas.microsoft.com/office/spreadsheetml/2009/9/main" objectType="CheckBox" fmlaLink="Auswertung!$A$22" lockText="1" noThreeD="1"/>
</file>

<file path=xl/ctrlProps/ctrlProp3.xml><?xml version="1.0" encoding="utf-8"?>
<formControlPr xmlns="http://schemas.microsoft.com/office/spreadsheetml/2009/9/main" objectType="CheckBox" fmlaLink="Auswertung!$C$3" lockText="1" noThreeD="1"/>
</file>

<file path=xl/ctrlProps/ctrlProp30.xml><?xml version="1.0" encoding="utf-8"?>
<formControlPr xmlns="http://schemas.microsoft.com/office/spreadsheetml/2009/9/main" objectType="CheckBox" fmlaLink="Auswertung!$A$23" lockText="1" noThreeD="1"/>
</file>

<file path=xl/ctrlProps/ctrlProp31.xml><?xml version="1.0" encoding="utf-8"?>
<formControlPr xmlns="http://schemas.microsoft.com/office/spreadsheetml/2009/9/main" objectType="CheckBox" fmlaLink="Auswertung!$A$21" lockText="1" noThreeD="1"/>
</file>

<file path=xl/ctrlProps/ctrlProp32.xml><?xml version="1.0" encoding="utf-8"?>
<formControlPr xmlns="http://schemas.microsoft.com/office/spreadsheetml/2009/9/main" objectType="CheckBox" fmlaLink="Auswertung!$A$24" lockText="1" noThreeD="1"/>
</file>

<file path=xl/ctrlProps/ctrlProp33.xml><?xml version="1.0" encoding="utf-8"?>
<formControlPr xmlns="http://schemas.microsoft.com/office/spreadsheetml/2009/9/main" objectType="CheckBox" fmlaLink="Auswertung!$A$34" lockText="1" noThreeD="1"/>
</file>

<file path=xl/ctrlProps/ctrlProp34.xml><?xml version="1.0" encoding="utf-8"?>
<formControlPr xmlns="http://schemas.microsoft.com/office/spreadsheetml/2009/9/main" objectType="CheckBox" fmlaLink="Auswertung!$A$35" lockText="1" noThreeD="1"/>
</file>

<file path=xl/ctrlProps/ctrlProp35.xml><?xml version="1.0" encoding="utf-8"?>
<formControlPr xmlns="http://schemas.microsoft.com/office/spreadsheetml/2009/9/main" objectType="CheckBox" fmlaLink="Auswertung!$A$36" lockText="1" noThreeD="1"/>
</file>

<file path=xl/ctrlProps/ctrlProp36.xml><?xml version="1.0" encoding="utf-8"?>
<formControlPr xmlns="http://schemas.microsoft.com/office/spreadsheetml/2009/9/main" objectType="CheckBox" fmlaLink="Auswertung!$A$37" lockText="1" noThreeD="1"/>
</file>

<file path=xl/ctrlProps/ctrlProp37.xml><?xml version="1.0" encoding="utf-8"?>
<formControlPr xmlns="http://schemas.microsoft.com/office/spreadsheetml/2009/9/main" objectType="CheckBox" fmlaLink="Auswertung!$A$29" lockText="1" noThreeD="1"/>
</file>

<file path=xl/ctrlProps/ctrlProp38.xml><?xml version="1.0" encoding="utf-8"?>
<formControlPr xmlns="http://schemas.microsoft.com/office/spreadsheetml/2009/9/main" objectType="CheckBox" fmlaLink="Auswertung!$B$29" lockText="1" noThreeD="1"/>
</file>

<file path=xl/ctrlProps/ctrlProp39.xml><?xml version="1.0" encoding="utf-8"?>
<formControlPr xmlns="http://schemas.microsoft.com/office/spreadsheetml/2009/9/main" objectType="CheckBox" fmlaLink="Auswertung!$C$29" lockText="1" noThreeD="1"/>
</file>

<file path=xl/ctrlProps/ctrlProp4.xml><?xml version="1.0" encoding="utf-8"?>
<formControlPr xmlns="http://schemas.microsoft.com/office/spreadsheetml/2009/9/main" objectType="CheckBox" fmlaLink="Auswertung!$D$3" lockText="1" noThreeD="1"/>
</file>

<file path=xl/ctrlProps/ctrlProp40.xml><?xml version="1.0" encoding="utf-8"?>
<formControlPr xmlns="http://schemas.microsoft.com/office/spreadsheetml/2009/9/main" objectType="CheckBox" fmlaLink="Auswertung!$D$29" lockText="1" noThreeD="1"/>
</file>

<file path=xl/ctrlProps/ctrlProp41.xml><?xml version="1.0" encoding="utf-8"?>
<formControlPr xmlns="http://schemas.microsoft.com/office/spreadsheetml/2009/9/main" objectType="CheckBox" fmlaLink="Auswertung!$A$30" lockText="1" noThreeD="1"/>
</file>

<file path=xl/ctrlProps/ctrlProp42.xml><?xml version="1.0" encoding="utf-8"?>
<formControlPr xmlns="http://schemas.microsoft.com/office/spreadsheetml/2009/9/main" objectType="CheckBox" fmlaLink="Auswertung!$B$30" lockText="1" noThreeD="1"/>
</file>

<file path=xl/ctrlProps/ctrlProp43.xml><?xml version="1.0" encoding="utf-8"?>
<formControlPr xmlns="http://schemas.microsoft.com/office/spreadsheetml/2009/9/main" objectType="CheckBox" fmlaLink="Auswertung!$C$30" lockText="1" noThreeD="1"/>
</file>

<file path=xl/ctrlProps/ctrlProp44.xml><?xml version="1.0" encoding="utf-8"?>
<formControlPr xmlns="http://schemas.microsoft.com/office/spreadsheetml/2009/9/main" objectType="CheckBox" fmlaLink="Auswertung!$D$30" lockText="1" noThreeD="1"/>
</file>

<file path=xl/ctrlProps/ctrlProp45.xml><?xml version="1.0" encoding="utf-8"?>
<formControlPr xmlns="http://schemas.microsoft.com/office/spreadsheetml/2009/9/main" objectType="CheckBox" fmlaLink="Auswertung!$A$31" lockText="1" noThreeD="1"/>
</file>

<file path=xl/ctrlProps/ctrlProp46.xml><?xml version="1.0" encoding="utf-8"?>
<formControlPr xmlns="http://schemas.microsoft.com/office/spreadsheetml/2009/9/main" objectType="CheckBox" fmlaLink="Auswertung!$B$31" lockText="1" noThreeD="1"/>
</file>

<file path=xl/ctrlProps/ctrlProp47.xml><?xml version="1.0" encoding="utf-8"?>
<formControlPr xmlns="http://schemas.microsoft.com/office/spreadsheetml/2009/9/main" objectType="CheckBox" fmlaLink="Auswertung!$C$31" lockText="1" noThreeD="1"/>
</file>

<file path=xl/ctrlProps/ctrlProp48.xml><?xml version="1.0" encoding="utf-8"?>
<formControlPr xmlns="http://schemas.microsoft.com/office/spreadsheetml/2009/9/main" objectType="CheckBox" checked="Checked" fmlaLink="Auswertung!$D$31" lockText="1" noThreeD="1"/>
</file>

<file path=xl/ctrlProps/ctrlProp49.xml><?xml version="1.0" encoding="utf-8"?>
<formControlPr xmlns="http://schemas.microsoft.com/office/spreadsheetml/2009/9/main" objectType="CheckBox" fmlaLink="Auswertung!$A$48" lockText="1" noThreeD="1"/>
</file>

<file path=xl/ctrlProps/ctrlProp5.xml><?xml version="1.0" encoding="utf-8"?>
<formControlPr xmlns="http://schemas.microsoft.com/office/spreadsheetml/2009/9/main" objectType="CheckBox" fmlaLink="Auswertung!$B$4" lockText="1" noThreeD="1"/>
</file>

<file path=xl/ctrlProps/ctrlProp50.xml><?xml version="1.0" encoding="utf-8"?>
<formControlPr xmlns="http://schemas.microsoft.com/office/spreadsheetml/2009/9/main" objectType="CheckBox" fmlaLink="Auswertung!$A$47" lockText="1" noThreeD="1"/>
</file>

<file path=xl/ctrlProps/ctrlProp51.xml><?xml version="1.0" encoding="utf-8"?>
<formControlPr xmlns="http://schemas.microsoft.com/office/spreadsheetml/2009/9/main" objectType="CheckBox" fmlaLink="Auswertung!$A$49" lockText="1" noThreeD="1"/>
</file>

<file path=xl/ctrlProps/ctrlProp52.xml><?xml version="1.0" encoding="utf-8"?>
<formControlPr xmlns="http://schemas.microsoft.com/office/spreadsheetml/2009/9/main" objectType="CheckBox" fmlaLink="Auswertung!$A$50" lockText="1" noThreeD="1"/>
</file>

<file path=xl/ctrlProps/ctrlProp53.xml><?xml version="1.0" encoding="utf-8"?>
<formControlPr xmlns="http://schemas.microsoft.com/office/spreadsheetml/2009/9/main" objectType="CheckBox" fmlaLink="Auswertung!$A$42" lockText="1" noThreeD="1"/>
</file>

<file path=xl/ctrlProps/ctrlProp54.xml><?xml version="1.0" encoding="utf-8"?>
<formControlPr xmlns="http://schemas.microsoft.com/office/spreadsheetml/2009/9/main" objectType="CheckBox" fmlaLink="Auswertung!$B$42" lockText="1" noThreeD="1"/>
</file>

<file path=xl/ctrlProps/ctrlProp55.xml><?xml version="1.0" encoding="utf-8"?>
<formControlPr xmlns="http://schemas.microsoft.com/office/spreadsheetml/2009/9/main" objectType="CheckBox" fmlaLink="Auswertung!$C$42" lockText="1" noThreeD="1"/>
</file>

<file path=xl/ctrlProps/ctrlProp56.xml><?xml version="1.0" encoding="utf-8"?>
<formControlPr xmlns="http://schemas.microsoft.com/office/spreadsheetml/2009/9/main" objectType="CheckBox" fmlaLink="Auswertung!$D$42" lockText="1" noThreeD="1"/>
</file>

<file path=xl/ctrlProps/ctrlProp57.xml><?xml version="1.0" encoding="utf-8"?>
<formControlPr xmlns="http://schemas.microsoft.com/office/spreadsheetml/2009/9/main" objectType="CheckBox" fmlaLink="Auswertung!$A$43" lockText="1" noThreeD="1"/>
</file>

<file path=xl/ctrlProps/ctrlProp58.xml><?xml version="1.0" encoding="utf-8"?>
<formControlPr xmlns="http://schemas.microsoft.com/office/spreadsheetml/2009/9/main" objectType="CheckBox" fmlaLink="Auswertung!$B$43" lockText="1" noThreeD="1"/>
</file>

<file path=xl/ctrlProps/ctrlProp59.xml><?xml version="1.0" encoding="utf-8"?>
<formControlPr xmlns="http://schemas.microsoft.com/office/spreadsheetml/2009/9/main" objectType="CheckBox" fmlaLink="Auswertung!$C$43" lockText="1" noThreeD="1"/>
</file>

<file path=xl/ctrlProps/ctrlProp6.xml><?xml version="1.0" encoding="utf-8"?>
<formControlPr xmlns="http://schemas.microsoft.com/office/spreadsheetml/2009/9/main" objectType="CheckBox" fmlaLink="Auswertung!$C$4" lockText="1" noThreeD="1"/>
</file>

<file path=xl/ctrlProps/ctrlProp60.xml><?xml version="1.0" encoding="utf-8"?>
<formControlPr xmlns="http://schemas.microsoft.com/office/spreadsheetml/2009/9/main" objectType="CheckBox" fmlaLink="Auswertung!$D$43" lockText="1" noThreeD="1"/>
</file>

<file path=xl/ctrlProps/ctrlProp61.xml><?xml version="1.0" encoding="utf-8"?>
<formControlPr xmlns="http://schemas.microsoft.com/office/spreadsheetml/2009/9/main" objectType="CheckBox" fmlaLink="Auswertung!$A$44" lockText="1" noThreeD="1"/>
</file>

<file path=xl/ctrlProps/ctrlProp62.xml><?xml version="1.0" encoding="utf-8"?>
<formControlPr xmlns="http://schemas.microsoft.com/office/spreadsheetml/2009/9/main" objectType="CheckBox" fmlaLink="Auswertung!$B$44" lockText="1" noThreeD="1"/>
</file>

<file path=xl/ctrlProps/ctrlProp63.xml><?xml version="1.0" encoding="utf-8"?>
<formControlPr xmlns="http://schemas.microsoft.com/office/spreadsheetml/2009/9/main" objectType="CheckBox" fmlaLink="Auswertung!$C$44" lockText="1" noThreeD="1"/>
</file>

<file path=xl/ctrlProps/ctrlProp64.xml><?xml version="1.0" encoding="utf-8"?>
<formControlPr xmlns="http://schemas.microsoft.com/office/spreadsheetml/2009/9/main" objectType="CheckBox" fmlaLink="Auswertung!$D$44" lockText="1" noThreeD="1"/>
</file>

<file path=xl/ctrlProps/ctrlProp65.xml><?xml version="1.0" encoding="utf-8"?>
<formControlPr xmlns="http://schemas.microsoft.com/office/spreadsheetml/2009/9/main" objectType="CheckBox" fmlaLink="Auswertung!$A$61" lockText="1" noThreeD="1"/>
</file>

<file path=xl/ctrlProps/ctrlProp66.xml><?xml version="1.0" encoding="utf-8"?>
<formControlPr xmlns="http://schemas.microsoft.com/office/spreadsheetml/2009/9/main" objectType="CheckBox" fmlaLink="Auswertung!$A$60" lockText="1" noThreeD="1"/>
</file>

<file path=xl/ctrlProps/ctrlProp67.xml><?xml version="1.0" encoding="utf-8"?>
<formControlPr xmlns="http://schemas.microsoft.com/office/spreadsheetml/2009/9/main" objectType="CheckBox" fmlaLink="Auswertung!$A$62" lockText="1" noThreeD="1"/>
</file>

<file path=xl/ctrlProps/ctrlProp68.xml><?xml version="1.0" encoding="utf-8"?>
<formControlPr xmlns="http://schemas.microsoft.com/office/spreadsheetml/2009/9/main" objectType="CheckBox" fmlaLink="Auswertung!$A$63" lockText="1" noThreeD="1"/>
</file>

<file path=xl/ctrlProps/ctrlProp69.xml><?xml version="1.0" encoding="utf-8"?>
<formControlPr xmlns="http://schemas.microsoft.com/office/spreadsheetml/2009/9/main" objectType="CheckBox" fmlaLink="Auswertung!$A$55" lockText="1" noThreeD="1"/>
</file>

<file path=xl/ctrlProps/ctrlProp7.xml><?xml version="1.0" encoding="utf-8"?>
<formControlPr xmlns="http://schemas.microsoft.com/office/spreadsheetml/2009/9/main" objectType="CheckBox" fmlaLink="Auswertung!$D$4" lockText="1" noThreeD="1"/>
</file>

<file path=xl/ctrlProps/ctrlProp70.xml><?xml version="1.0" encoding="utf-8"?>
<formControlPr xmlns="http://schemas.microsoft.com/office/spreadsheetml/2009/9/main" objectType="CheckBox" fmlaLink="Auswertung!$B$55" lockText="1" noThreeD="1"/>
</file>

<file path=xl/ctrlProps/ctrlProp71.xml><?xml version="1.0" encoding="utf-8"?>
<formControlPr xmlns="http://schemas.microsoft.com/office/spreadsheetml/2009/9/main" objectType="CheckBox" fmlaLink="Auswertung!$C$55" lockText="1" noThreeD="1"/>
</file>

<file path=xl/ctrlProps/ctrlProp72.xml><?xml version="1.0" encoding="utf-8"?>
<formControlPr xmlns="http://schemas.microsoft.com/office/spreadsheetml/2009/9/main" objectType="CheckBox" fmlaLink="Auswertung!$D$55" lockText="1" noThreeD="1"/>
</file>

<file path=xl/ctrlProps/ctrlProp73.xml><?xml version="1.0" encoding="utf-8"?>
<formControlPr xmlns="http://schemas.microsoft.com/office/spreadsheetml/2009/9/main" objectType="CheckBox" fmlaLink="Auswertung!$A$56" lockText="1" noThreeD="1"/>
</file>

<file path=xl/ctrlProps/ctrlProp74.xml><?xml version="1.0" encoding="utf-8"?>
<formControlPr xmlns="http://schemas.microsoft.com/office/spreadsheetml/2009/9/main" objectType="CheckBox" fmlaLink="Auswertung!$B$56" lockText="1" noThreeD="1"/>
</file>

<file path=xl/ctrlProps/ctrlProp75.xml><?xml version="1.0" encoding="utf-8"?>
<formControlPr xmlns="http://schemas.microsoft.com/office/spreadsheetml/2009/9/main" objectType="CheckBox" fmlaLink="Auswertung!$C$56" lockText="1" noThreeD="1"/>
</file>

<file path=xl/ctrlProps/ctrlProp76.xml><?xml version="1.0" encoding="utf-8"?>
<formControlPr xmlns="http://schemas.microsoft.com/office/spreadsheetml/2009/9/main" objectType="CheckBox" fmlaLink="Auswertung!$D$56" lockText="1" noThreeD="1"/>
</file>

<file path=xl/ctrlProps/ctrlProp77.xml><?xml version="1.0" encoding="utf-8"?>
<formControlPr xmlns="http://schemas.microsoft.com/office/spreadsheetml/2009/9/main" objectType="CheckBox" fmlaLink="Auswertung!$A$57" lockText="1" noThreeD="1"/>
</file>

<file path=xl/ctrlProps/ctrlProp78.xml><?xml version="1.0" encoding="utf-8"?>
<formControlPr xmlns="http://schemas.microsoft.com/office/spreadsheetml/2009/9/main" objectType="CheckBox" fmlaLink="Auswertung!$B$57" lockText="1" noThreeD="1"/>
</file>

<file path=xl/ctrlProps/ctrlProp79.xml><?xml version="1.0" encoding="utf-8"?>
<formControlPr xmlns="http://schemas.microsoft.com/office/spreadsheetml/2009/9/main" objectType="CheckBox" fmlaLink="Auswertung!$C$57" lockText="1" noThreeD="1"/>
</file>

<file path=xl/ctrlProps/ctrlProp8.xml><?xml version="1.0" encoding="utf-8"?>
<formControlPr xmlns="http://schemas.microsoft.com/office/spreadsheetml/2009/9/main" objectType="CheckBox" fmlaLink="Auswertung!$A$5" lockText="1" noThreeD="1"/>
</file>

<file path=xl/ctrlProps/ctrlProp80.xml><?xml version="1.0" encoding="utf-8"?>
<formControlPr xmlns="http://schemas.microsoft.com/office/spreadsheetml/2009/9/main" objectType="CheckBox" fmlaLink="Auswertung!$D$57" lockText="1" noThreeD="1"/>
</file>

<file path=xl/ctrlProps/ctrlProp81.xml><?xml version="1.0" encoding="utf-8"?>
<formControlPr xmlns="http://schemas.microsoft.com/office/spreadsheetml/2009/9/main" objectType="CheckBox" fmlaLink="Auswertung!$A$73" lockText="1" noThreeD="1"/>
</file>

<file path=xl/ctrlProps/ctrlProp82.xml><?xml version="1.0" encoding="utf-8"?>
<formControlPr xmlns="http://schemas.microsoft.com/office/spreadsheetml/2009/9/main" objectType="CheckBox" fmlaLink="Auswertung!$A$74" lockText="1" noThreeD="1"/>
</file>

<file path=xl/ctrlProps/ctrlProp83.xml><?xml version="1.0" encoding="utf-8"?>
<formControlPr xmlns="http://schemas.microsoft.com/office/spreadsheetml/2009/9/main" objectType="CheckBox" fmlaLink="Auswertung!$A$75" lockText="1" noThreeD="1"/>
</file>

<file path=xl/ctrlProps/ctrlProp84.xml><?xml version="1.0" encoding="utf-8"?>
<formControlPr xmlns="http://schemas.microsoft.com/office/spreadsheetml/2009/9/main" objectType="CheckBox" fmlaLink="Auswertung!$A$76" lockText="1" noThreeD="1"/>
</file>

<file path=xl/ctrlProps/ctrlProp85.xml><?xml version="1.0" encoding="utf-8"?>
<formControlPr xmlns="http://schemas.microsoft.com/office/spreadsheetml/2009/9/main" objectType="CheckBox" fmlaLink="Auswertung!$A$68" lockText="1" noThreeD="1"/>
</file>

<file path=xl/ctrlProps/ctrlProp86.xml><?xml version="1.0" encoding="utf-8"?>
<formControlPr xmlns="http://schemas.microsoft.com/office/spreadsheetml/2009/9/main" objectType="CheckBox" fmlaLink="Auswertung!$B$68" lockText="1" noThreeD="1"/>
</file>

<file path=xl/ctrlProps/ctrlProp87.xml><?xml version="1.0" encoding="utf-8"?>
<formControlPr xmlns="http://schemas.microsoft.com/office/spreadsheetml/2009/9/main" objectType="CheckBox" fmlaLink="Auswertung!$C$68" lockText="1" noThreeD="1"/>
</file>

<file path=xl/ctrlProps/ctrlProp88.xml><?xml version="1.0" encoding="utf-8"?>
<formControlPr xmlns="http://schemas.microsoft.com/office/spreadsheetml/2009/9/main" objectType="CheckBox" fmlaLink="Auswertung!$D$68" lockText="1" noThreeD="1"/>
</file>

<file path=xl/ctrlProps/ctrlProp89.xml><?xml version="1.0" encoding="utf-8"?>
<formControlPr xmlns="http://schemas.microsoft.com/office/spreadsheetml/2009/9/main" objectType="CheckBox" fmlaLink="Auswertung!$A$69" lockText="1" noThreeD="1"/>
</file>

<file path=xl/ctrlProps/ctrlProp9.xml><?xml version="1.0" encoding="utf-8"?>
<formControlPr xmlns="http://schemas.microsoft.com/office/spreadsheetml/2009/9/main" objectType="CheckBox" fmlaLink="Auswertung!$B$5" lockText="1" noThreeD="1"/>
</file>

<file path=xl/ctrlProps/ctrlProp90.xml><?xml version="1.0" encoding="utf-8"?>
<formControlPr xmlns="http://schemas.microsoft.com/office/spreadsheetml/2009/9/main" objectType="CheckBox" fmlaLink="Auswertung!$B$69" lockText="1" noThreeD="1"/>
</file>

<file path=xl/ctrlProps/ctrlProp91.xml><?xml version="1.0" encoding="utf-8"?>
<formControlPr xmlns="http://schemas.microsoft.com/office/spreadsheetml/2009/9/main" objectType="CheckBox" fmlaLink="Auswertung!$C$69" lockText="1" noThreeD="1"/>
</file>

<file path=xl/ctrlProps/ctrlProp92.xml><?xml version="1.0" encoding="utf-8"?>
<formControlPr xmlns="http://schemas.microsoft.com/office/spreadsheetml/2009/9/main" objectType="CheckBox" fmlaLink="Auswertung!$D$69" lockText="1" noThreeD="1"/>
</file>

<file path=xl/ctrlProps/ctrlProp93.xml><?xml version="1.0" encoding="utf-8"?>
<formControlPr xmlns="http://schemas.microsoft.com/office/spreadsheetml/2009/9/main" objectType="CheckBox" fmlaLink="Auswertung!$A$70" lockText="1" noThreeD="1"/>
</file>

<file path=xl/ctrlProps/ctrlProp94.xml><?xml version="1.0" encoding="utf-8"?>
<formControlPr xmlns="http://schemas.microsoft.com/office/spreadsheetml/2009/9/main" objectType="CheckBox" fmlaLink="Auswertung!$B$70" lockText="1" noThreeD="1"/>
</file>

<file path=xl/ctrlProps/ctrlProp95.xml><?xml version="1.0" encoding="utf-8"?>
<formControlPr xmlns="http://schemas.microsoft.com/office/spreadsheetml/2009/9/main" objectType="CheckBox" fmlaLink="Auswertung!$C$70" lockText="1" noThreeD="1"/>
</file>

<file path=xl/ctrlProps/ctrlProp96.xml><?xml version="1.0" encoding="utf-8"?>
<formControlPr xmlns="http://schemas.microsoft.com/office/spreadsheetml/2009/9/main" objectType="CheckBox" fmlaLink="Auswertung!$D$70" lockText="1" noThreeD="1"/>
</file>

<file path=xl/ctrlProps/ctrlProp97.xml><?xml version="1.0" encoding="utf-8"?>
<formControlPr xmlns="http://schemas.microsoft.com/office/spreadsheetml/2009/9/main" objectType="CheckBox" fmlaLink="Auswertung!$A$86" lockText="1" noThreeD="1"/>
</file>

<file path=xl/ctrlProps/ctrlProp98.xml><?xml version="1.0" encoding="utf-8"?>
<formControlPr xmlns="http://schemas.microsoft.com/office/spreadsheetml/2009/9/main" objectType="CheckBox" fmlaLink="Auswertung!$A$87" lockText="1" noThreeD="1"/>
</file>

<file path=xl/ctrlProps/ctrlProp99.xml><?xml version="1.0" encoding="utf-8"?>
<formControlPr xmlns="http://schemas.microsoft.com/office/spreadsheetml/2009/9/main" objectType="CheckBox" fmlaLink="Auswertung!$A$8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svg"/><Relationship Id="rId1" Type="http://schemas.openxmlformats.org/officeDocument/2006/relationships/image" Target="../media/image6.png"/><Relationship Id="rId5" Type="http://schemas.openxmlformats.org/officeDocument/2006/relationships/chart" Target="../charts/chart5.xml"/><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10583</xdr:colOff>
      <xdr:row>8</xdr:row>
      <xdr:rowOff>85724</xdr:rowOff>
    </xdr:from>
    <xdr:to>
      <xdr:col>8</xdr:col>
      <xdr:colOff>495299</xdr:colOff>
      <xdr:row>31</xdr:row>
      <xdr:rowOff>60324</xdr:rowOff>
    </xdr:to>
    <xdr:pic>
      <xdr:nvPicPr>
        <xdr:cNvPr id="2" name="Picture 38">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44" t="10905" r="9744" b="10441"/>
        <a:stretch/>
      </xdr:blipFill>
      <xdr:spPr bwMode="auto">
        <a:xfrm>
          <a:off x="3185583" y="2160057"/>
          <a:ext cx="3363383" cy="3382434"/>
        </a:xfrm>
        <a:prstGeom prst="rect">
          <a:avLst/>
        </a:prstGeom>
        <a:noFill/>
      </xdr:spPr>
    </xdr:pic>
    <xdr:clientData/>
  </xdr:twoCellAnchor>
  <xdr:twoCellAnchor editAs="oneCell">
    <xdr:from>
      <xdr:col>0</xdr:col>
      <xdr:colOff>152401</xdr:colOff>
      <xdr:row>4</xdr:row>
      <xdr:rowOff>47708</xdr:rowOff>
    </xdr:from>
    <xdr:to>
      <xdr:col>2</xdr:col>
      <xdr:colOff>352425</xdr:colOff>
      <xdr:row>8</xdr:row>
      <xdr:rowOff>101599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1" y="1533608"/>
          <a:ext cx="1781174" cy="6253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48260</xdr:colOff>
      <xdr:row>11</xdr:row>
      <xdr:rowOff>50800</xdr:rowOff>
    </xdr:from>
    <xdr:to>
      <xdr:col>29</xdr:col>
      <xdr:colOff>86360</xdr:colOff>
      <xdr:row>34</xdr:row>
      <xdr:rowOff>2540</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585470</xdr:colOff>
      <xdr:row>39</xdr:row>
      <xdr:rowOff>120650</xdr:rowOff>
    </xdr:from>
    <xdr:to>
      <xdr:col>18</xdr:col>
      <xdr:colOff>267970</xdr:colOff>
      <xdr:row>62</xdr:row>
      <xdr:rowOff>33020</xdr:rowOff>
    </xdr:to>
    <xdr:graphicFrame macro="">
      <xdr:nvGraphicFramePr>
        <xdr:cNvPr id="3" name="Diagram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695960</xdr:colOff>
      <xdr:row>10</xdr:row>
      <xdr:rowOff>6350</xdr:rowOff>
    </xdr:from>
    <xdr:to>
      <xdr:col>17</xdr:col>
      <xdr:colOff>749300</xdr:colOff>
      <xdr:row>35</xdr:row>
      <xdr:rowOff>1270</xdr:rowOff>
    </xdr:to>
    <xdr:graphicFrame macro="">
      <xdr:nvGraphicFramePr>
        <xdr:cNvPr id="4" name="Diagram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205252</xdr:colOff>
      <xdr:row>11</xdr:row>
      <xdr:rowOff>142533</xdr:rowOff>
    </xdr:from>
    <xdr:to>
      <xdr:col>36</xdr:col>
      <xdr:colOff>698012</xdr:colOff>
      <xdr:row>36</xdr:row>
      <xdr:rowOff>137452</xdr:rowOff>
    </xdr:to>
    <xdr:graphicFrame macro="">
      <xdr:nvGraphicFramePr>
        <xdr:cNvPr id="5" name="Diagramm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xdr:colOff>
          <xdr:row>0</xdr:row>
          <xdr:rowOff>0</xdr:rowOff>
        </xdr:from>
        <xdr:to>
          <xdr:col>5</xdr:col>
          <xdr:colOff>297180</xdr:colOff>
          <xdr:row>1</xdr:row>
          <xdr:rowOff>68580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wsDr>
</file>

<file path=xl/drawings/drawing11.xml><?xml version="1.0" encoding="utf-8"?>
<c:userShapes xmlns:c="http://schemas.openxmlformats.org/drawingml/2006/chart">
  <cdr:relSizeAnchor xmlns:cdr="http://schemas.openxmlformats.org/drawingml/2006/chartDrawing">
    <cdr:from>
      <cdr:x>0.90913</cdr:x>
      <cdr:y>0.23892</cdr:y>
    </cdr:from>
    <cdr:to>
      <cdr:x>0.91723</cdr:x>
      <cdr:y>0.82533</cdr:y>
    </cdr:to>
    <cdr:cxnSp macro="">
      <cdr:nvCxnSpPr>
        <cdr:cNvPr id="10" name="Gerade Verbindung mit Pfeil 9">
          <a:extLst xmlns:a="http://schemas.openxmlformats.org/drawingml/2006/main">
            <a:ext uri="{FF2B5EF4-FFF2-40B4-BE49-F238E27FC236}">
              <a16:creationId xmlns:a16="http://schemas.microsoft.com/office/drawing/2014/main" id="{ACDB36BB-92AB-4114-BC2F-92E7C6848D13}"/>
            </a:ext>
          </a:extLst>
        </cdr:cNvPr>
        <cdr:cNvCxnSpPr/>
      </cdr:nvCxnSpPr>
      <cdr:spPr>
        <a:xfrm xmlns:a="http://schemas.openxmlformats.org/drawingml/2006/main">
          <a:off x="4604531" y="874053"/>
          <a:ext cx="41031" cy="2145323"/>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0.71487</cdr:x>
      <cdr:y>0.10712</cdr:y>
    </cdr:from>
    <cdr:to>
      <cdr:x>1</cdr:x>
      <cdr:y>0.27737</cdr:y>
    </cdr:to>
    <cdr:sp macro="" textlink="">
      <cdr:nvSpPr>
        <cdr:cNvPr id="14" name="Textfeld 13">
          <a:extLst xmlns:a="http://schemas.openxmlformats.org/drawingml/2006/main">
            <a:ext uri="{FF2B5EF4-FFF2-40B4-BE49-F238E27FC236}">
              <a16:creationId xmlns:a16="http://schemas.microsoft.com/office/drawing/2014/main" id="{726469D2-B157-4147-88A9-7C8A1EC67CF1}"/>
            </a:ext>
          </a:extLst>
        </cdr:cNvPr>
        <cdr:cNvSpPr txBox="1"/>
      </cdr:nvSpPr>
      <cdr:spPr>
        <a:xfrm xmlns:a="http://schemas.openxmlformats.org/drawingml/2006/main">
          <a:off x="3620660" y="391884"/>
          <a:ext cx="1444100" cy="622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a:t>Hohe Relevanz;</a:t>
          </a:r>
          <a:r>
            <a:rPr lang="de-DE" sz="1100" baseline="0"/>
            <a:t> schon</a:t>
          </a:r>
        </a:p>
        <a:p xmlns:a="http://schemas.openxmlformats.org/drawingml/2006/main">
          <a:r>
            <a:rPr lang="de-DE" sz="1100" baseline="0"/>
            <a:t> viele Maßnahmen</a:t>
          </a:r>
        </a:p>
        <a:p xmlns:a="http://schemas.openxmlformats.org/drawingml/2006/main">
          <a:r>
            <a:rPr lang="de-DE" sz="1100" baseline="0"/>
            <a:t> umgesetzt</a:t>
          </a:r>
          <a:endParaRPr lang="de-DE" sz="1100"/>
        </a:p>
      </cdr:txBody>
    </cdr:sp>
  </cdr:relSizeAnchor>
  <cdr:relSizeAnchor xmlns:cdr="http://schemas.openxmlformats.org/drawingml/2006/chartDrawing">
    <cdr:from>
      <cdr:x>0.71011</cdr:x>
      <cdr:y>0.45041</cdr:y>
    </cdr:from>
    <cdr:to>
      <cdr:x>1</cdr:x>
      <cdr:y>0.67632</cdr:y>
    </cdr:to>
    <cdr:sp macro="" textlink="">
      <cdr:nvSpPr>
        <cdr:cNvPr id="17" name="Textfeld 16">
          <a:extLst xmlns:a="http://schemas.openxmlformats.org/drawingml/2006/main">
            <a:ext uri="{FF2B5EF4-FFF2-40B4-BE49-F238E27FC236}">
              <a16:creationId xmlns:a16="http://schemas.microsoft.com/office/drawing/2014/main" id="{74D482FE-1A2B-4C99-B54F-CFB1EFD2DFA4}"/>
            </a:ext>
          </a:extLst>
        </cdr:cNvPr>
        <cdr:cNvSpPr txBox="1"/>
      </cdr:nvSpPr>
      <cdr:spPr>
        <a:xfrm xmlns:a="http://schemas.openxmlformats.org/drawingml/2006/main">
          <a:off x="3596543" y="1647776"/>
          <a:ext cx="1468217" cy="8264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a:t>niedrige Relevanz; </a:t>
          </a:r>
        </a:p>
        <a:p xmlns:a="http://schemas.openxmlformats.org/drawingml/2006/main">
          <a:r>
            <a:rPr lang="de-DE" sz="1100"/>
            <a:t>bisher wenige/keine </a:t>
          </a:r>
        </a:p>
        <a:p xmlns:a="http://schemas.openxmlformats.org/drawingml/2006/main">
          <a:r>
            <a:rPr lang="de-DE" sz="1100"/>
            <a:t>Maßnahmen umgesetzt</a:t>
          </a:r>
        </a:p>
      </cdr:txBody>
    </cdr:sp>
  </cdr:relSizeAnchor>
  <cdr:relSizeAnchor xmlns:cdr="http://schemas.openxmlformats.org/drawingml/2006/chartDrawing">
    <cdr:from>
      <cdr:x>0.71487</cdr:x>
      <cdr:y>0.8198</cdr:y>
    </cdr:from>
    <cdr:to>
      <cdr:x>1</cdr:x>
      <cdr:y>0.99006</cdr:y>
    </cdr:to>
    <cdr:sp macro="" textlink="">
      <cdr:nvSpPr>
        <cdr:cNvPr id="18" name="Textfeld 1">
          <a:extLst xmlns:a="http://schemas.openxmlformats.org/drawingml/2006/main">
            <a:ext uri="{FF2B5EF4-FFF2-40B4-BE49-F238E27FC236}">
              <a16:creationId xmlns:a16="http://schemas.microsoft.com/office/drawing/2014/main" id="{3A62798C-5F3E-417F-A137-620A0F7AED47}"/>
            </a:ext>
          </a:extLst>
        </cdr:cNvPr>
        <cdr:cNvSpPr txBox="1"/>
      </cdr:nvSpPr>
      <cdr:spPr>
        <a:xfrm xmlns:a="http://schemas.openxmlformats.org/drawingml/2006/main">
          <a:off x="3620660" y="2999154"/>
          <a:ext cx="1444100" cy="622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100"/>
            <a:t>Hohe Relevanz;</a:t>
          </a:r>
          <a:r>
            <a:rPr lang="de-DE" sz="1100" baseline="0"/>
            <a:t> schon</a:t>
          </a:r>
        </a:p>
        <a:p xmlns:a="http://schemas.openxmlformats.org/drawingml/2006/main">
          <a:r>
            <a:rPr lang="de-DE" sz="1100" baseline="0"/>
            <a:t> viele Maßnahmen</a:t>
          </a:r>
        </a:p>
        <a:p xmlns:a="http://schemas.openxmlformats.org/drawingml/2006/main">
          <a:r>
            <a:rPr lang="de-DE" sz="1100" baseline="0"/>
            <a:t> umgesetzt</a:t>
          </a:r>
          <a:endParaRPr lang="de-DE" sz="1100"/>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323851</xdr:colOff>
      <xdr:row>4</xdr:row>
      <xdr:rowOff>133350</xdr:rowOff>
    </xdr:from>
    <xdr:to>
      <xdr:col>3</xdr:col>
      <xdr:colOff>1054102</xdr:colOff>
      <xdr:row>22</xdr:row>
      <xdr:rowOff>139701</xdr:rowOff>
    </xdr:to>
    <xdr:pic>
      <xdr:nvPicPr>
        <xdr:cNvPr id="2" name="Grafik 1" descr="Spinnennetz Silhouett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51" y="971550"/>
          <a:ext cx="3244851" cy="3321051"/>
        </a:xfrm>
        <a:prstGeom prst="rect">
          <a:avLst/>
        </a:prstGeom>
      </xdr:spPr>
    </xdr:pic>
    <xdr:clientData/>
  </xdr:twoCellAnchor>
  <xdr:twoCellAnchor editAs="oneCell">
    <xdr:from>
      <xdr:col>9</xdr:col>
      <xdr:colOff>445076</xdr:colOff>
      <xdr:row>33</xdr:row>
      <xdr:rowOff>152689</xdr:rowOff>
    </xdr:from>
    <xdr:to>
      <xdr:col>11</xdr:col>
      <xdr:colOff>200445</xdr:colOff>
      <xdr:row>34</xdr:row>
      <xdr:rowOff>226580</xdr:rowOff>
    </xdr:to>
    <xdr:pic>
      <xdr:nvPicPr>
        <xdr:cNvPr id="4" name="Grafik 3" descr="Lichter an mit einfarbiger Füllu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196545" y="8522783"/>
          <a:ext cx="200445" cy="264391"/>
        </a:xfrm>
        <a:prstGeom prst="rect">
          <a:avLst/>
        </a:prstGeom>
      </xdr:spPr>
    </xdr:pic>
    <xdr:clientData/>
  </xdr:twoCellAnchor>
  <xdr:twoCellAnchor>
    <xdr:from>
      <xdr:col>0</xdr:col>
      <xdr:colOff>419100</xdr:colOff>
      <xdr:row>1</xdr:row>
      <xdr:rowOff>57151</xdr:rowOff>
    </xdr:from>
    <xdr:to>
      <xdr:col>7</xdr:col>
      <xdr:colOff>0</xdr:colOff>
      <xdr:row>32</xdr:row>
      <xdr:rowOff>104776</xdr:rowOff>
    </xdr:to>
    <xdr:graphicFrame macro="">
      <xdr:nvGraphicFramePr>
        <xdr:cNvPr id="5" name="Diagramm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444500</xdr:colOff>
      <xdr:row>5</xdr:row>
      <xdr:rowOff>31750</xdr:rowOff>
    </xdr:from>
    <xdr:to>
      <xdr:col>2</xdr:col>
      <xdr:colOff>508000</xdr:colOff>
      <xdr:row>29</xdr:row>
      <xdr:rowOff>95250</xdr:rowOff>
    </xdr:to>
    <xdr:cxnSp macro="">
      <xdr:nvCxnSpPr>
        <xdr:cNvPr id="6" name="Gerade Verbindung mit Pfeil 5">
          <a:extLst>
            <a:ext uri="{FF2B5EF4-FFF2-40B4-BE49-F238E27FC236}">
              <a16:creationId xmlns:a16="http://schemas.microsoft.com/office/drawing/2014/main" id="{00000000-0008-0000-0A00-000006000000}"/>
            </a:ext>
          </a:extLst>
        </xdr:cNvPr>
        <xdr:cNvCxnSpPr/>
      </xdr:nvCxnSpPr>
      <xdr:spPr>
        <a:xfrm>
          <a:off x="1984375" y="1349375"/>
          <a:ext cx="63500" cy="46355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c:userShapes xmlns:c="http://schemas.openxmlformats.org/drawingml/2006/chart">
  <cdr:relSizeAnchor xmlns:cdr="http://schemas.openxmlformats.org/drawingml/2006/chartDrawing">
    <cdr:from>
      <cdr:x>0.00663</cdr:x>
      <cdr:y>0.13093</cdr:y>
    </cdr:from>
    <cdr:to>
      <cdr:x>0.12155</cdr:x>
      <cdr:y>0.23161</cdr:y>
    </cdr:to>
    <cdr:sp macro="" textlink="">
      <cdr:nvSpPr>
        <cdr:cNvPr id="3" name="Textfeld 1">
          <a:extLst xmlns:a="http://schemas.openxmlformats.org/drawingml/2006/main">
            <a:ext uri="{FF2B5EF4-FFF2-40B4-BE49-F238E27FC236}">
              <a16:creationId xmlns:a16="http://schemas.microsoft.com/office/drawing/2014/main" id="{F3164271-2BB5-07E4-8C8F-9244E03FEA0F}"/>
            </a:ext>
          </a:extLst>
        </cdr:cNvPr>
        <cdr:cNvSpPr txBox="1"/>
      </cdr:nvSpPr>
      <cdr:spPr>
        <a:xfrm xmlns:a="http://schemas.openxmlformats.org/drawingml/2006/main">
          <a:off x="87086" y="894443"/>
          <a:ext cx="1508430" cy="687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a:latin typeface="Verdana" panose="020B0604030504040204" pitchFamily="34" charset="0"/>
              <a:ea typeface="Verdana" panose="020B0604030504040204" pitchFamily="34" charset="0"/>
            </a:rPr>
            <a:t>Hohe Relevanz;</a:t>
          </a:r>
          <a:r>
            <a:rPr lang="de-DE" sz="900" i="1" baseline="0">
              <a:latin typeface="Verdana" panose="020B0604030504040204" pitchFamily="34" charset="0"/>
              <a:ea typeface="Verdana" panose="020B0604030504040204" pitchFamily="34" charset="0"/>
            </a:rPr>
            <a:t> schon</a:t>
          </a:r>
        </a:p>
        <a:p xmlns:a="http://schemas.openxmlformats.org/drawingml/2006/main">
          <a:r>
            <a:rPr lang="de-DE" sz="900" i="1" baseline="0">
              <a:latin typeface="Verdana" panose="020B0604030504040204" pitchFamily="34" charset="0"/>
              <a:ea typeface="Verdana" panose="020B0604030504040204" pitchFamily="34" charset="0"/>
            </a:rPr>
            <a:t> viele Maßnahmen</a:t>
          </a:r>
        </a:p>
        <a:p xmlns:a="http://schemas.openxmlformats.org/drawingml/2006/main">
          <a:r>
            <a:rPr lang="de-DE" sz="900" i="1" baseline="0">
              <a:latin typeface="Verdana" panose="020B0604030504040204" pitchFamily="34" charset="0"/>
              <a:ea typeface="Verdana" panose="020B0604030504040204" pitchFamily="34" charset="0"/>
            </a:rPr>
            <a:t> umgesetzt</a:t>
          </a:r>
          <a:endParaRPr lang="de-DE" sz="900" i="1">
            <a:latin typeface="Verdana" panose="020B0604030504040204" pitchFamily="34" charset="0"/>
            <a:ea typeface="Verdana" panose="020B0604030504040204" pitchFamily="34" charset="0"/>
          </a:endParaRPr>
        </a:p>
      </cdr:txBody>
    </cdr:sp>
  </cdr:relSizeAnchor>
  <cdr:relSizeAnchor xmlns:cdr="http://schemas.openxmlformats.org/drawingml/2006/chartDrawing">
    <cdr:from>
      <cdr:x>0</cdr:x>
      <cdr:y>0.87186</cdr:y>
    </cdr:from>
    <cdr:to>
      <cdr:x>0.11492</cdr:x>
      <cdr:y>0.97255</cdr:y>
    </cdr:to>
    <cdr:sp macro="" textlink="">
      <cdr:nvSpPr>
        <cdr:cNvPr id="4" name="Textfeld 1">
          <a:extLst xmlns:a="http://schemas.openxmlformats.org/drawingml/2006/main">
            <a:ext uri="{FF2B5EF4-FFF2-40B4-BE49-F238E27FC236}">
              <a16:creationId xmlns:a16="http://schemas.microsoft.com/office/drawing/2014/main" id="{F3164271-2BB5-07E4-8C8F-9244E03FEA0F}"/>
            </a:ext>
          </a:extLst>
        </cdr:cNvPr>
        <cdr:cNvSpPr txBox="1"/>
      </cdr:nvSpPr>
      <cdr:spPr>
        <a:xfrm xmlns:a="http://schemas.openxmlformats.org/drawingml/2006/main">
          <a:off x="0" y="5956300"/>
          <a:ext cx="1508430" cy="6878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baseline="0">
              <a:latin typeface="Verdana" panose="020B0604030504040204" pitchFamily="34" charset="0"/>
              <a:ea typeface="Verdana" panose="020B0604030504040204" pitchFamily="34" charset="0"/>
              <a:cs typeface="+mn-cs"/>
            </a:rPr>
            <a:t>Hohe Relevanz; schon</a:t>
          </a:r>
        </a:p>
        <a:p xmlns:a="http://schemas.openxmlformats.org/drawingml/2006/main">
          <a:r>
            <a:rPr lang="de-DE" sz="900" i="1" baseline="0">
              <a:latin typeface="Verdana" panose="020B0604030504040204" pitchFamily="34" charset="0"/>
              <a:ea typeface="Verdana" panose="020B0604030504040204" pitchFamily="34" charset="0"/>
              <a:cs typeface="+mn-cs"/>
            </a:rPr>
            <a:t> viele Maßnahmen</a:t>
          </a:r>
        </a:p>
        <a:p xmlns:a="http://schemas.openxmlformats.org/drawingml/2006/main">
          <a:r>
            <a:rPr lang="de-DE" sz="900" i="1" baseline="0">
              <a:latin typeface="Verdana" panose="020B0604030504040204" pitchFamily="34" charset="0"/>
              <a:ea typeface="Verdana" panose="020B0604030504040204" pitchFamily="34" charset="0"/>
              <a:cs typeface="+mn-cs"/>
            </a:rPr>
            <a:t> umgesetzt</a:t>
          </a:r>
        </a:p>
      </cdr:txBody>
    </cdr:sp>
  </cdr:relSizeAnchor>
  <cdr:relSizeAnchor xmlns:cdr="http://schemas.openxmlformats.org/drawingml/2006/chartDrawing">
    <cdr:from>
      <cdr:x>0</cdr:x>
      <cdr:y>0.50007</cdr:y>
    </cdr:from>
    <cdr:to>
      <cdr:x>0.13528</cdr:x>
      <cdr:y>0.59887</cdr:y>
    </cdr:to>
    <cdr:sp macro="" textlink="">
      <cdr:nvSpPr>
        <cdr:cNvPr id="6" name="Textfeld 1">
          <a:extLst xmlns:a="http://schemas.openxmlformats.org/drawingml/2006/main">
            <a:ext uri="{FF2B5EF4-FFF2-40B4-BE49-F238E27FC236}">
              <a16:creationId xmlns:a16="http://schemas.microsoft.com/office/drawing/2014/main" id="{7AFE0E42-0AD1-A650-B420-4EEEBD4EA4B2}"/>
            </a:ext>
          </a:extLst>
        </cdr:cNvPr>
        <cdr:cNvSpPr txBox="1"/>
      </cdr:nvSpPr>
      <cdr:spPr>
        <a:xfrm xmlns:a="http://schemas.openxmlformats.org/drawingml/2006/main">
          <a:off x="0" y="3416300"/>
          <a:ext cx="1775776" cy="6750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i="1" baseline="0">
              <a:latin typeface="Verdana" panose="020B0604030504040204" pitchFamily="34" charset="0"/>
              <a:ea typeface="Verdana" panose="020B0604030504040204" pitchFamily="34" charset="0"/>
              <a:cs typeface="+mn-cs"/>
            </a:rPr>
            <a:t>niedrige Relevanz; </a:t>
          </a:r>
        </a:p>
        <a:p xmlns:a="http://schemas.openxmlformats.org/drawingml/2006/main">
          <a:r>
            <a:rPr lang="de-DE" sz="900" i="1" baseline="0">
              <a:latin typeface="Verdana" panose="020B0604030504040204" pitchFamily="34" charset="0"/>
              <a:ea typeface="Verdana" panose="020B0604030504040204" pitchFamily="34" charset="0"/>
              <a:cs typeface="+mn-cs"/>
            </a:rPr>
            <a:t>bisher wenige/keine </a:t>
          </a:r>
        </a:p>
        <a:p xmlns:a="http://schemas.openxmlformats.org/drawingml/2006/main">
          <a:r>
            <a:rPr lang="de-DE" sz="900" i="1" baseline="0">
              <a:latin typeface="Verdana" panose="020B0604030504040204" pitchFamily="34" charset="0"/>
              <a:ea typeface="Verdana" panose="020B0604030504040204" pitchFamily="34" charset="0"/>
              <a:cs typeface="+mn-cs"/>
            </a:rPr>
            <a:t>Maßnahmen umgesetzt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19050</xdr:colOff>
      <xdr:row>16</xdr:row>
      <xdr:rowOff>409575</xdr:rowOff>
    </xdr:from>
    <xdr:to>
      <xdr:col>9</xdr:col>
      <xdr:colOff>25400</xdr:colOff>
      <xdr:row>21</xdr:row>
      <xdr:rowOff>44450</xdr:rowOff>
    </xdr:to>
    <xdr:sp macro="" textlink="">
      <xdr:nvSpPr>
        <xdr:cNvPr id="2" name="Textfeld 2">
          <a:extLst>
            <a:ext uri="{FF2B5EF4-FFF2-40B4-BE49-F238E27FC236}">
              <a16:creationId xmlns:a16="http://schemas.microsoft.com/office/drawing/2014/main" id="{00000000-0008-0000-0100-000002000000}"/>
            </a:ext>
          </a:extLst>
        </xdr:cNvPr>
        <xdr:cNvSpPr txBox="1">
          <a:spLocks noChangeArrowheads="1"/>
        </xdr:cNvSpPr>
      </xdr:nvSpPr>
      <xdr:spPr bwMode="auto">
        <a:xfrm>
          <a:off x="19050" y="5067300"/>
          <a:ext cx="11122025" cy="673100"/>
        </a:xfrm>
        <a:prstGeom prst="rect">
          <a:avLst/>
        </a:prstGeom>
        <a:solidFill>
          <a:schemeClr val="bg2"/>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de-DE" sz="900" b="1">
              <a:effectLst/>
              <a:latin typeface="Verdana" panose="020B0604030504040204" pitchFamily="34" charset="0"/>
              <a:ea typeface="Verdana" panose="020B0604030504040204" pitchFamily="34" charset="0"/>
              <a:cs typeface="Segoe UI" panose="020B0502040204020203" pitchFamily="34" charset="0"/>
            </a:rPr>
            <a:t>Gender Disclaimer:</a:t>
          </a:r>
          <a:r>
            <a:rPr lang="de-DE" sz="900">
              <a:effectLst/>
              <a:latin typeface="Verdana" panose="020B0604030504040204" pitchFamily="34" charset="0"/>
              <a:ea typeface="Verdana" panose="020B0604030504040204" pitchFamily="34" charset="0"/>
              <a:cs typeface="Segoe UI" panose="020B0502040204020203" pitchFamily="34" charset="0"/>
            </a:rPr>
            <a:t> Aus Gründen der besseren Lesbarkeit und leichteren Verständlichkeit verwendet QS in einschlägigen Texten das in der deutschen Sprache übliche generische Maskulinum. Hiermit sprechen wir ausdrücklich alle Geschlechteridentitäten ohne wertenden Unterschied an.</a:t>
          </a:r>
          <a:endParaRPr lang="de-DE" sz="1100">
            <a:effectLst/>
            <a:latin typeface="Verdana" panose="020B0604030504040204" pitchFamily="34" charset="0"/>
            <a:ea typeface="Verdana" panose="020B0604030504040204" pitchFamily="34" charset="0"/>
            <a:cs typeface="Times New Roman" panose="02020603050405020304" pitchFamily="18" charset="0"/>
          </a:endParaRPr>
        </a:p>
      </xdr:txBody>
    </xdr:sp>
    <xdr:clientData/>
  </xdr:twoCellAnchor>
  <xdr:twoCellAnchor>
    <xdr:from>
      <xdr:col>0</xdr:col>
      <xdr:colOff>66675</xdr:colOff>
      <xdr:row>21</xdr:row>
      <xdr:rowOff>123826</xdr:rowOff>
    </xdr:from>
    <xdr:to>
      <xdr:col>3</xdr:col>
      <xdr:colOff>735330</xdr:colOff>
      <xdr:row>24</xdr:row>
      <xdr:rowOff>66675</xdr:rowOff>
    </xdr:to>
    <xdr:sp macro="" textlink="">
      <xdr:nvSpPr>
        <xdr:cNvPr id="3" name="Textfeld 2">
          <a:extLst>
            <a:ext uri="{FF2B5EF4-FFF2-40B4-BE49-F238E27FC236}">
              <a16:creationId xmlns:a16="http://schemas.microsoft.com/office/drawing/2014/main" id="{00000000-0008-0000-0100-000003000000}"/>
            </a:ext>
          </a:extLst>
        </xdr:cNvPr>
        <xdr:cNvSpPr txBox="1">
          <a:spLocks noChangeArrowheads="1"/>
        </xdr:cNvSpPr>
      </xdr:nvSpPr>
      <xdr:spPr bwMode="auto">
        <a:xfrm>
          <a:off x="66675" y="5638801"/>
          <a:ext cx="3011805" cy="514349"/>
        </a:xfrm>
        <a:prstGeom prst="rect">
          <a:avLst/>
        </a:prstGeom>
        <a:noFill/>
        <a:ln w="9525">
          <a:noFill/>
          <a:miter lim="800000"/>
          <a:headEnd/>
          <a:tailEnd/>
        </a:ln>
      </xdr:spPr>
      <xdr:txBody>
        <a:bodyPr rot="0" vert="horz" wrap="square" lIns="0" tIns="0" rIns="0" bIns="0" anchor="t" anchorCtr="0">
          <a:noAutofit/>
        </a:bodyPr>
        <a:lstStyle/>
        <a:p>
          <a:r>
            <a:rPr lang="de-DE" sz="800" b="1">
              <a:effectLst/>
              <a:latin typeface="Verdana" panose="020B0604030504040204" pitchFamily="34" charset="0"/>
              <a:ea typeface="Verdana" panose="020B0604030504040204" pitchFamily="34" charset="0"/>
              <a:cs typeface="Times New Roman" panose="02020603050405020304" pitchFamily="18" charset="0"/>
            </a:rPr>
            <a:t>QS Qualität und Sicherheit GmbH</a:t>
          </a:r>
        </a:p>
        <a:p>
          <a:r>
            <a:rPr lang="de-DE" sz="800">
              <a:effectLst/>
              <a:latin typeface="Verdana" panose="020B0604030504040204" pitchFamily="34" charset="0"/>
              <a:ea typeface="Verdana" panose="020B0604030504040204" pitchFamily="34" charset="0"/>
              <a:cs typeface="Times New Roman" panose="02020603050405020304" pitchFamily="18" charset="0"/>
            </a:rPr>
            <a:t>Schwertberger Straße 14, 53177 Bonn</a:t>
          </a:r>
        </a:p>
        <a:p>
          <a:r>
            <a:rPr lang="de-DE" sz="800">
              <a:effectLst/>
              <a:latin typeface="Verdana" panose="020B0604030504040204" pitchFamily="34" charset="0"/>
              <a:ea typeface="Verdana" panose="020B0604030504040204" pitchFamily="34" charset="0"/>
              <a:cs typeface="Times New Roman" panose="02020603050405020304" pitchFamily="18" charset="0"/>
            </a:rPr>
            <a:t>Tel +49 228 35068-0, info@q-s.de</a:t>
          </a:r>
        </a:p>
        <a:p>
          <a:r>
            <a:rPr lang="de-DE" sz="800">
              <a:effectLst/>
              <a:latin typeface="Verdana" panose="020B0604030504040204" pitchFamily="34" charset="0"/>
              <a:ea typeface="Verdana" panose="020B0604030504040204" pitchFamily="34" charset="0"/>
              <a:cs typeface="Times New Roman" panose="02020603050405020304" pitchFamily="18" charset="0"/>
            </a:rPr>
            <a:t>Geschäftsführer: Dr. A. Hinrichs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302202</xdr:colOff>
      <xdr:row>29</xdr:row>
      <xdr:rowOff>152689</xdr:rowOff>
    </xdr:from>
    <xdr:to>
      <xdr:col>10</xdr:col>
      <xdr:colOff>518204</xdr:colOff>
      <xdr:row>31</xdr:row>
      <xdr:rowOff>23492</xdr:rowOff>
    </xdr:to>
    <xdr:pic>
      <xdr:nvPicPr>
        <xdr:cNvPr id="2" name="Grafik 1" descr="Lichter an mit einfarbiger Füllu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58752" y="8356889"/>
          <a:ext cx="221082" cy="2441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7620</xdr:colOff>
          <xdr:row>8</xdr:row>
          <xdr:rowOff>22860</xdr:rowOff>
        </xdr:from>
        <xdr:to>
          <xdr:col>7</xdr:col>
          <xdr:colOff>731520</xdr:colOff>
          <xdr:row>8</xdr:row>
          <xdr:rowOff>449580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xdr:row>
          <xdr:rowOff>22860</xdr:rowOff>
        </xdr:from>
        <xdr:to>
          <xdr:col>9</xdr:col>
          <xdr:colOff>7620</xdr:colOff>
          <xdr:row>8</xdr:row>
          <xdr:rowOff>449580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22860</xdr:rowOff>
        </xdr:from>
        <xdr:to>
          <xdr:col>9</xdr:col>
          <xdr:colOff>784860</xdr:colOff>
          <xdr:row>8</xdr:row>
          <xdr:rowOff>449580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xdr:row>
          <xdr:rowOff>22860</xdr:rowOff>
        </xdr:from>
        <xdr:to>
          <xdr:col>10</xdr:col>
          <xdr:colOff>899160</xdr:colOff>
          <xdr:row>8</xdr:row>
          <xdr:rowOff>449580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30480</xdr:rowOff>
        </xdr:from>
        <xdr:to>
          <xdr:col>8</xdr:col>
          <xdr:colOff>693420</xdr:colOff>
          <xdr:row>10</xdr:row>
          <xdr:rowOff>441960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30480</xdr:rowOff>
        </xdr:from>
        <xdr:to>
          <xdr:col>9</xdr:col>
          <xdr:colOff>708660</xdr:colOff>
          <xdr:row>10</xdr:row>
          <xdr:rowOff>426720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22860</xdr:rowOff>
        </xdr:from>
        <xdr:to>
          <xdr:col>10</xdr:col>
          <xdr:colOff>899160</xdr:colOff>
          <xdr:row>10</xdr:row>
          <xdr:rowOff>441960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7620</xdr:rowOff>
        </xdr:from>
        <xdr:to>
          <xdr:col>7</xdr:col>
          <xdr:colOff>693420</xdr:colOff>
          <xdr:row>12</xdr:row>
          <xdr:rowOff>449580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30480</xdr:rowOff>
        </xdr:from>
        <xdr:to>
          <xdr:col>8</xdr:col>
          <xdr:colOff>792480</xdr:colOff>
          <xdr:row>12</xdr:row>
          <xdr:rowOff>449580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30480</xdr:rowOff>
        </xdr:from>
        <xdr:to>
          <xdr:col>9</xdr:col>
          <xdr:colOff>670560</xdr:colOff>
          <xdr:row>12</xdr:row>
          <xdr:rowOff>449580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22860</xdr:rowOff>
        </xdr:from>
        <xdr:to>
          <xdr:col>10</xdr:col>
          <xdr:colOff>899160</xdr:colOff>
          <xdr:row>12</xdr:row>
          <xdr:rowOff>449580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160020</xdr:rowOff>
        </xdr:from>
        <xdr:to>
          <xdr:col>7</xdr:col>
          <xdr:colOff>762000</xdr:colOff>
          <xdr:row>10</xdr:row>
          <xdr:rowOff>441960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7620</xdr:rowOff>
        </xdr:from>
        <xdr:to>
          <xdr:col>10</xdr:col>
          <xdr:colOff>914400</xdr:colOff>
          <xdr:row>20</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7620</xdr:rowOff>
        </xdr:from>
        <xdr:to>
          <xdr:col>10</xdr:col>
          <xdr:colOff>914400</xdr:colOff>
          <xdr:row>22</xdr:row>
          <xdr:rowOff>7620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906780</xdr:colOff>
          <xdr:row>24</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7620</xdr:rowOff>
        </xdr:from>
        <xdr:to>
          <xdr:col>10</xdr:col>
          <xdr:colOff>914400</xdr:colOff>
          <xdr:row>26</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10</xdr:col>
      <xdr:colOff>412461</xdr:colOff>
      <xdr:row>33</xdr:row>
      <xdr:rowOff>69272</xdr:rowOff>
    </xdr:from>
    <xdr:to>
      <xdr:col>10</xdr:col>
      <xdr:colOff>672278</xdr:colOff>
      <xdr:row>34</xdr:row>
      <xdr:rowOff>138949</xdr:rowOff>
    </xdr:to>
    <xdr:pic>
      <xdr:nvPicPr>
        <xdr:cNvPr id="2" name="Grafik 1" descr="Lichter an mit einfarbiger Füllu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2361" y="7670222"/>
          <a:ext cx="257277" cy="244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8</xdr:col>
          <xdr:colOff>876300</xdr:colOff>
          <xdr:row>10</xdr:row>
          <xdr:rowOff>594360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327660</xdr:rowOff>
        </xdr:from>
        <xdr:to>
          <xdr:col>7</xdr:col>
          <xdr:colOff>762000</xdr:colOff>
          <xdr:row>11</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10</xdr:row>
          <xdr:rowOff>7620</xdr:rowOff>
        </xdr:from>
        <xdr:to>
          <xdr:col>9</xdr:col>
          <xdr:colOff>746760</xdr:colOff>
          <xdr:row>11</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335280</xdr:rowOff>
        </xdr:from>
        <xdr:to>
          <xdr:col>10</xdr:col>
          <xdr:colOff>716280</xdr:colOff>
          <xdr:row>11</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12</xdr:row>
          <xdr:rowOff>0</xdr:rowOff>
        </xdr:from>
        <xdr:to>
          <xdr:col>7</xdr:col>
          <xdr:colOff>723900</xdr:colOff>
          <xdr:row>13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22860</xdr:rowOff>
        </xdr:from>
        <xdr:to>
          <xdr:col>8</xdr:col>
          <xdr:colOff>617220</xdr:colOff>
          <xdr:row>13</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9</xdr:col>
          <xdr:colOff>708660</xdr:colOff>
          <xdr:row>13</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0</xdr:rowOff>
        </xdr:from>
        <xdr:to>
          <xdr:col>10</xdr:col>
          <xdr:colOff>769620</xdr:colOff>
          <xdr:row>13</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7620</xdr:rowOff>
        </xdr:from>
        <xdr:to>
          <xdr:col>7</xdr:col>
          <xdr:colOff>609600</xdr:colOff>
          <xdr:row>15</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7620</xdr:rowOff>
        </xdr:from>
        <xdr:to>
          <xdr:col>8</xdr:col>
          <xdr:colOff>655320</xdr:colOff>
          <xdr:row>14</xdr:row>
          <xdr:rowOff>411480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0</xdr:rowOff>
        </xdr:from>
        <xdr:to>
          <xdr:col>9</xdr:col>
          <xdr:colOff>731520</xdr:colOff>
          <xdr:row>14</xdr:row>
          <xdr:rowOff>411480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7620</xdr:rowOff>
        </xdr:from>
        <xdr:to>
          <xdr:col>10</xdr:col>
          <xdr:colOff>693420</xdr:colOff>
          <xdr:row>14</xdr:row>
          <xdr:rowOff>411480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10</xdr:col>
          <xdr:colOff>807720</xdr:colOff>
          <xdr:row>23</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0</xdr:rowOff>
        </xdr:from>
        <xdr:to>
          <xdr:col>10</xdr:col>
          <xdr:colOff>807720</xdr:colOff>
          <xdr:row>25</xdr:row>
          <xdr:rowOff>7620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0</xdr:rowOff>
        </xdr:from>
        <xdr:to>
          <xdr:col>10</xdr:col>
          <xdr:colOff>807720</xdr:colOff>
          <xdr:row>21</xdr:row>
          <xdr:rowOff>7620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0</xdr:rowOff>
        </xdr:from>
        <xdr:to>
          <xdr:col>10</xdr:col>
          <xdr:colOff>807720</xdr:colOff>
          <xdr:row>27</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412461</xdr:colOff>
      <xdr:row>35</xdr:row>
      <xdr:rowOff>69272</xdr:rowOff>
    </xdr:from>
    <xdr:to>
      <xdr:col>10</xdr:col>
      <xdr:colOff>672278</xdr:colOff>
      <xdr:row>36</xdr:row>
      <xdr:rowOff>137042</xdr:rowOff>
    </xdr:to>
    <xdr:pic>
      <xdr:nvPicPr>
        <xdr:cNvPr id="2" name="Grafik 1" descr="Lichter an mit einfarbiger Füllu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00761" y="8895772"/>
          <a:ext cx="264897" cy="2519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38100</xdr:colOff>
          <xdr:row>22</xdr:row>
          <xdr:rowOff>0</xdr:rowOff>
        </xdr:from>
        <xdr:to>
          <xdr:col>10</xdr:col>
          <xdr:colOff>1173480</xdr:colOff>
          <xdr:row>22</xdr:row>
          <xdr:rowOff>297180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182880</xdr:rowOff>
        </xdr:from>
        <xdr:to>
          <xdr:col>10</xdr:col>
          <xdr:colOff>1173480</xdr:colOff>
          <xdr:row>25</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10</xdr:col>
          <xdr:colOff>1173480</xdr:colOff>
          <xdr:row>27</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28</xdr:row>
          <xdr:rowOff>0</xdr:rowOff>
        </xdr:from>
        <xdr:to>
          <xdr:col>10</xdr:col>
          <xdr:colOff>1173480</xdr:colOff>
          <xdr:row>28</xdr:row>
          <xdr:rowOff>312420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12</xdr:row>
          <xdr:rowOff>7620</xdr:rowOff>
        </xdr:from>
        <xdr:to>
          <xdr:col>8</xdr:col>
          <xdr:colOff>7620</xdr:colOff>
          <xdr:row>13</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30480</xdr:rowOff>
        </xdr:from>
        <xdr:to>
          <xdr:col>8</xdr:col>
          <xdr:colOff>845820</xdr:colOff>
          <xdr:row>12</xdr:row>
          <xdr:rowOff>426720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12</xdr:row>
          <xdr:rowOff>0</xdr:rowOff>
        </xdr:from>
        <xdr:to>
          <xdr:col>10</xdr:col>
          <xdr:colOff>45720</xdr:colOff>
          <xdr:row>13</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0</xdr:rowOff>
        </xdr:from>
        <xdr:to>
          <xdr:col>10</xdr:col>
          <xdr:colOff>1127760</xdr:colOff>
          <xdr:row>13</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22860</xdr:rowOff>
        </xdr:from>
        <xdr:to>
          <xdr:col>7</xdr:col>
          <xdr:colOff>1112520</xdr:colOff>
          <xdr:row>14</xdr:row>
          <xdr:rowOff>693420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746760</xdr:colOff>
          <xdr:row>15</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7620</xdr:rowOff>
        </xdr:from>
        <xdr:to>
          <xdr:col>9</xdr:col>
          <xdr:colOff>1051560</xdr:colOff>
          <xdr:row>15</xdr:row>
          <xdr:rowOff>7620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7620</xdr:rowOff>
        </xdr:from>
        <xdr:to>
          <xdr:col>10</xdr:col>
          <xdr:colOff>1127760</xdr:colOff>
          <xdr:row>15</xdr:row>
          <xdr:rowOff>7620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22860</xdr:rowOff>
        </xdr:from>
        <xdr:to>
          <xdr:col>8</xdr:col>
          <xdr:colOff>22860</xdr:colOff>
          <xdr:row>16</xdr:row>
          <xdr:rowOff>457200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30480</xdr:rowOff>
        </xdr:from>
        <xdr:to>
          <xdr:col>8</xdr:col>
          <xdr:colOff>655320</xdr:colOff>
          <xdr:row>17</xdr:row>
          <xdr:rowOff>7620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982980</xdr:colOff>
          <xdr:row>16</xdr:row>
          <xdr:rowOff>0</xdr:rowOff>
        </xdr:from>
        <xdr:to>
          <xdr:col>9</xdr:col>
          <xdr:colOff>1013460</xdr:colOff>
          <xdr:row>16</xdr:row>
          <xdr:rowOff>464820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1066800</xdr:colOff>
          <xdr:row>16</xdr:row>
          <xdr:rowOff>7620</xdr:rowOff>
        </xdr:from>
        <xdr:to>
          <xdr:col>11</xdr:col>
          <xdr:colOff>0</xdr:colOff>
          <xdr:row>16</xdr:row>
          <xdr:rowOff>441960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296891</xdr:colOff>
      <xdr:row>28</xdr:row>
      <xdr:rowOff>45142</xdr:rowOff>
    </xdr:from>
    <xdr:to>
      <xdr:col>10</xdr:col>
      <xdr:colOff>593090</xdr:colOff>
      <xdr:row>29</xdr:row>
      <xdr:rowOff>115862</xdr:rowOff>
    </xdr:to>
    <xdr:pic>
      <xdr:nvPicPr>
        <xdr:cNvPr id="2" name="Grafik 1" descr="Lichter an mit einfarbiger Füllu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66191" y="8490642"/>
          <a:ext cx="303819" cy="2548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7620</xdr:colOff>
          <xdr:row>19</xdr:row>
          <xdr:rowOff>22860</xdr:rowOff>
        </xdr:from>
        <xdr:to>
          <xdr:col>10</xdr:col>
          <xdr:colOff>975360</xdr:colOff>
          <xdr:row>20</xdr:row>
          <xdr:rowOff>7620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22860</xdr:rowOff>
        </xdr:from>
        <xdr:to>
          <xdr:col>10</xdr:col>
          <xdr:colOff>975360</xdr:colOff>
          <xdr:row>18</xdr:row>
          <xdr:rowOff>7620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22860</xdr:rowOff>
        </xdr:from>
        <xdr:to>
          <xdr:col>10</xdr:col>
          <xdr:colOff>975360</xdr:colOff>
          <xdr:row>22</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22860</xdr:rowOff>
        </xdr:from>
        <xdr:to>
          <xdr:col>10</xdr:col>
          <xdr:colOff>975360</xdr:colOff>
          <xdr:row>23</xdr:row>
          <xdr:rowOff>411480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7620</xdr:rowOff>
        </xdr:from>
        <xdr:to>
          <xdr:col>7</xdr:col>
          <xdr:colOff>769620</xdr:colOff>
          <xdr:row>10</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335280</xdr:rowOff>
        </xdr:from>
        <xdr:to>
          <xdr:col>8</xdr:col>
          <xdr:colOff>670560</xdr:colOff>
          <xdr:row>10</xdr:row>
          <xdr:rowOff>22860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9</xdr:row>
          <xdr:rowOff>0</xdr:rowOff>
        </xdr:from>
        <xdr:to>
          <xdr:col>9</xdr:col>
          <xdr:colOff>693420</xdr:colOff>
          <xdr:row>10</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22860</xdr:rowOff>
        </xdr:from>
        <xdr:to>
          <xdr:col>10</xdr:col>
          <xdr:colOff>769620</xdr:colOff>
          <xdr:row>10</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22860</xdr:rowOff>
        </xdr:from>
        <xdr:to>
          <xdr:col>7</xdr:col>
          <xdr:colOff>754380</xdr:colOff>
          <xdr:row>12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716280</xdr:colOff>
          <xdr:row>12</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9</xdr:col>
          <xdr:colOff>693420</xdr:colOff>
          <xdr:row>11</xdr:row>
          <xdr:rowOff>601980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182880</xdr:rowOff>
        </xdr:from>
        <xdr:to>
          <xdr:col>10</xdr:col>
          <xdr:colOff>731520</xdr:colOff>
          <xdr:row>12</xdr:row>
          <xdr:rowOff>7620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7620</xdr:rowOff>
        </xdr:from>
        <xdr:to>
          <xdr:col>7</xdr:col>
          <xdr:colOff>632460</xdr:colOff>
          <xdr:row>14</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30480</xdr:rowOff>
        </xdr:from>
        <xdr:to>
          <xdr:col>8</xdr:col>
          <xdr:colOff>723900</xdr:colOff>
          <xdr:row>14</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22860</xdr:rowOff>
        </xdr:from>
        <xdr:to>
          <xdr:col>9</xdr:col>
          <xdr:colOff>716280</xdr:colOff>
          <xdr:row>13</xdr:row>
          <xdr:rowOff>449580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7620</xdr:rowOff>
        </xdr:from>
        <xdr:to>
          <xdr:col>10</xdr:col>
          <xdr:colOff>861060</xdr:colOff>
          <xdr:row>14</xdr:row>
          <xdr:rowOff>7620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10</xdr:col>
      <xdr:colOff>412461</xdr:colOff>
      <xdr:row>30</xdr:row>
      <xdr:rowOff>69272</xdr:rowOff>
    </xdr:from>
    <xdr:to>
      <xdr:col>10</xdr:col>
      <xdr:colOff>670373</xdr:colOff>
      <xdr:row>31</xdr:row>
      <xdr:rowOff>137043</xdr:rowOff>
    </xdr:to>
    <xdr:pic>
      <xdr:nvPicPr>
        <xdr:cNvPr id="2" name="Grafik 1" descr="Lichter an mit einfarbiger Füllu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26211" y="8641772"/>
          <a:ext cx="257912" cy="2455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20</xdr:row>
          <xdr:rowOff>7620</xdr:rowOff>
        </xdr:from>
        <xdr:to>
          <xdr:col>10</xdr:col>
          <xdr:colOff>1097280</xdr:colOff>
          <xdr:row>20</xdr:row>
          <xdr:rowOff>335280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7620</xdr:rowOff>
        </xdr:from>
        <xdr:to>
          <xdr:col>10</xdr:col>
          <xdr:colOff>1097280</xdr:colOff>
          <xdr:row>19</xdr:row>
          <xdr:rowOff>7620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7620</xdr:rowOff>
        </xdr:from>
        <xdr:to>
          <xdr:col>10</xdr:col>
          <xdr:colOff>1097280</xdr:colOff>
          <xdr:row>23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7620</xdr:rowOff>
        </xdr:from>
        <xdr:to>
          <xdr:col>10</xdr:col>
          <xdr:colOff>1097280</xdr:colOff>
          <xdr:row>24</xdr:row>
          <xdr:rowOff>335280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7620</xdr:rowOff>
        </xdr:from>
        <xdr:to>
          <xdr:col>7</xdr:col>
          <xdr:colOff>784860</xdr:colOff>
          <xdr:row>12</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845820</xdr:colOff>
          <xdr:row>12</xdr:row>
          <xdr:rowOff>7620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7620</xdr:rowOff>
        </xdr:from>
        <xdr:to>
          <xdr:col>9</xdr:col>
          <xdr:colOff>746760</xdr:colOff>
          <xdr:row>12</xdr:row>
          <xdr:rowOff>7620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876300</xdr:colOff>
          <xdr:row>11</xdr:row>
          <xdr:rowOff>7620</xdr:rowOff>
        </xdr:from>
        <xdr:to>
          <xdr:col>10</xdr:col>
          <xdr:colOff>868680</xdr:colOff>
          <xdr:row>12</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685800</xdr:colOff>
          <xdr:row>14</xdr:row>
          <xdr:rowOff>22860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13</xdr:row>
          <xdr:rowOff>7620</xdr:rowOff>
        </xdr:from>
        <xdr:to>
          <xdr:col>8</xdr:col>
          <xdr:colOff>685800</xdr:colOff>
          <xdr:row>14</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876300</xdr:colOff>
          <xdr:row>12</xdr:row>
          <xdr:rowOff>182880</xdr:rowOff>
        </xdr:from>
        <xdr:to>
          <xdr:col>9</xdr:col>
          <xdr:colOff>640080</xdr:colOff>
          <xdr:row>14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7620</xdr:rowOff>
        </xdr:from>
        <xdr:to>
          <xdr:col>10</xdr:col>
          <xdr:colOff>899160</xdr:colOff>
          <xdr:row>14</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30480</xdr:rowOff>
        </xdr:from>
        <xdr:to>
          <xdr:col>7</xdr:col>
          <xdr:colOff>640080</xdr:colOff>
          <xdr:row>15</xdr:row>
          <xdr:rowOff>411480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251460</xdr:rowOff>
        </xdr:from>
        <xdr:to>
          <xdr:col>8</xdr:col>
          <xdr:colOff>617220</xdr:colOff>
          <xdr:row>15</xdr:row>
          <xdr:rowOff>388620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9</xdr:col>
          <xdr:colOff>647700</xdr:colOff>
          <xdr:row>15</xdr:row>
          <xdr:rowOff>411480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861060</xdr:colOff>
          <xdr:row>15</xdr:row>
          <xdr:rowOff>388620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10</xdr:col>
      <xdr:colOff>412461</xdr:colOff>
      <xdr:row>31</xdr:row>
      <xdr:rowOff>69272</xdr:rowOff>
    </xdr:from>
    <xdr:to>
      <xdr:col>10</xdr:col>
      <xdr:colOff>671643</xdr:colOff>
      <xdr:row>32</xdr:row>
      <xdr:rowOff>138948</xdr:rowOff>
    </xdr:to>
    <xdr:pic>
      <xdr:nvPicPr>
        <xdr:cNvPr id="2" name="Grafik 1" descr="Lichter an mit einfarbiger Füllu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56361" y="9289472"/>
          <a:ext cx="262992" cy="2512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845820</xdr:colOff>
          <xdr:row>20</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0</xdr:rowOff>
        </xdr:from>
        <xdr:to>
          <xdr:col>10</xdr:col>
          <xdr:colOff>845820</xdr:colOff>
          <xdr:row>22</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10</xdr:col>
          <xdr:colOff>845820</xdr:colOff>
          <xdr:row>24</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0</xdr:rowOff>
        </xdr:from>
        <xdr:to>
          <xdr:col>10</xdr:col>
          <xdr:colOff>845820</xdr:colOff>
          <xdr:row>26</xdr:row>
          <xdr:rowOff>7620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22860</xdr:rowOff>
        </xdr:from>
        <xdr:to>
          <xdr:col>7</xdr:col>
          <xdr:colOff>693420</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0</xdr:rowOff>
        </xdr:from>
        <xdr:to>
          <xdr:col>9</xdr:col>
          <xdr:colOff>7620</xdr:colOff>
          <xdr:row>11</xdr:row>
          <xdr:rowOff>7620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7620</xdr:rowOff>
        </xdr:from>
        <xdr:to>
          <xdr:col>9</xdr:col>
          <xdr:colOff>769620</xdr:colOff>
          <xdr:row>11</xdr:row>
          <xdr:rowOff>22860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7620</xdr:rowOff>
        </xdr:from>
        <xdr:to>
          <xdr:col>10</xdr:col>
          <xdr:colOff>868680</xdr:colOff>
          <xdr:row>11</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30480</xdr:rowOff>
        </xdr:from>
        <xdr:to>
          <xdr:col>7</xdr:col>
          <xdr:colOff>754380</xdr:colOff>
          <xdr:row>12</xdr:row>
          <xdr:rowOff>457200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12</xdr:row>
          <xdr:rowOff>7620</xdr:rowOff>
        </xdr:from>
        <xdr:to>
          <xdr:col>8</xdr:col>
          <xdr:colOff>685800</xdr:colOff>
          <xdr:row>13</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7620</xdr:rowOff>
        </xdr:from>
        <xdr:to>
          <xdr:col>9</xdr:col>
          <xdr:colOff>693420</xdr:colOff>
          <xdr:row>13</xdr:row>
          <xdr:rowOff>7620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182880</xdr:rowOff>
        </xdr:from>
        <xdr:to>
          <xdr:col>10</xdr:col>
          <xdr:colOff>868680</xdr:colOff>
          <xdr:row>13</xdr:row>
          <xdr:rowOff>7620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30480</xdr:rowOff>
        </xdr:from>
        <xdr:to>
          <xdr:col>7</xdr:col>
          <xdr:colOff>685800</xdr:colOff>
          <xdr:row>14</xdr:row>
          <xdr:rowOff>464820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45720</xdr:rowOff>
        </xdr:from>
        <xdr:to>
          <xdr:col>8</xdr:col>
          <xdr:colOff>784860</xdr:colOff>
          <xdr:row>14</xdr:row>
          <xdr:rowOff>464820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45720</xdr:rowOff>
        </xdr:from>
        <xdr:to>
          <xdr:col>9</xdr:col>
          <xdr:colOff>655320</xdr:colOff>
          <xdr:row>14</xdr:row>
          <xdr:rowOff>464820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38100</xdr:rowOff>
        </xdr:from>
        <xdr:to>
          <xdr:col>10</xdr:col>
          <xdr:colOff>868680</xdr:colOff>
          <xdr:row>14</xdr:row>
          <xdr:rowOff>464820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10</xdr:col>
      <xdr:colOff>412461</xdr:colOff>
      <xdr:row>28</xdr:row>
      <xdr:rowOff>69272</xdr:rowOff>
    </xdr:from>
    <xdr:to>
      <xdr:col>10</xdr:col>
      <xdr:colOff>672278</xdr:colOff>
      <xdr:row>29</xdr:row>
      <xdr:rowOff>138949</xdr:rowOff>
    </xdr:to>
    <xdr:pic>
      <xdr:nvPicPr>
        <xdr:cNvPr id="2" name="Grafik 1" descr="Lichter an mit einfarbiger Füllu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05561" y="8813222"/>
          <a:ext cx="257277" cy="251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45720</xdr:colOff>
          <xdr:row>18</xdr:row>
          <xdr:rowOff>30480</xdr:rowOff>
        </xdr:from>
        <xdr:to>
          <xdr:col>10</xdr:col>
          <xdr:colOff>990600</xdr:colOff>
          <xdr:row>19</xdr:row>
          <xdr:rowOff>30480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xdr:row>
          <xdr:rowOff>175260</xdr:rowOff>
        </xdr:from>
        <xdr:to>
          <xdr:col>10</xdr:col>
          <xdr:colOff>906780</xdr:colOff>
          <xdr:row>21</xdr:row>
          <xdr:rowOff>22860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10</xdr:col>
          <xdr:colOff>906780</xdr:colOff>
          <xdr:row>23</xdr:row>
          <xdr:rowOff>7620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30480</xdr:rowOff>
        </xdr:from>
        <xdr:to>
          <xdr:col>10</xdr:col>
          <xdr:colOff>906780</xdr:colOff>
          <xdr:row>25</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xdr:row>
          <xdr:rowOff>7620</xdr:rowOff>
        </xdr:from>
        <xdr:to>
          <xdr:col>7</xdr:col>
          <xdr:colOff>754380</xdr:colOff>
          <xdr:row>11</xdr:row>
          <xdr:rowOff>7620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22860</xdr:rowOff>
        </xdr:from>
        <xdr:to>
          <xdr:col>8</xdr:col>
          <xdr:colOff>678180</xdr:colOff>
          <xdr:row>10</xdr:row>
          <xdr:rowOff>601980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10</xdr:row>
          <xdr:rowOff>22860</xdr:rowOff>
        </xdr:from>
        <xdr:to>
          <xdr:col>9</xdr:col>
          <xdr:colOff>601980</xdr:colOff>
          <xdr:row>11</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297180</xdr:rowOff>
        </xdr:from>
        <xdr:to>
          <xdr:col>10</xdr:col>
          <xdr:colOff>754380</xdr:colOff>
          <xdr:row>10</xdr:row>
          <xdr:rowOff>601980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sehr hohe Motivation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xdr:row>
          <xdr:rowOff>0</xdr:rowOff>
        </xdr:from>
        <xdr:to>
          <xdr:col>7</xdr:col>
          <xdr:colOff>685800</xdr:colOff>
          <xdr:row>13</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30480</xdr:rowOff>
        </xdr:from>
        <xdr:to>
          <xdr:col>8</xdr:col>
          <xdr:colOff>640080</xdr:colOff>
          <xdr:row>13</xdr:row>
          <xdr:rowOff>7620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11</xdr:row>
          <xdr:rowOff>121920</xdr:rowOff>
        </xdr:from>
        <xdr:to>
          <xdr:col>9</xdr:col>
          <xdr:colOff>655320</xdr:colOff>
          <xdr:row>13</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hohe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7620</xdr:rowOff>
        </xdr:from>
        <xdr:to>
          <xdr:col>10</xdr:col>
          <xdr:colOff>716280</xdr:colOff>
          <xdr:row>12</xdr:row>
          <xdr:rowOff>655320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 Ansprüche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38100</xdr:rowOff>
        </xdr:from>
        <xdr:to>
          <xdr:col>7</xdr:col>
          <xdr:colOff>617220</xdr:colOff>
          <xdr:row>14</xdr:row>
          <xdr:rowOff>388620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keinen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60960</xdr:rowOff>
        </xdr:from>
        <xdr:to>
          <xdr:col>8</xdr:col>
          <xdr:colOff>579120</xdr:colOff>
          <xdr:row>14</xdr:row>
          <xdr:rowOff>449580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geringen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60960</xdr:rowOff>
        </xdr:from>
        <xdr:to>
          <xdr:col>9</xdr:col>
          <xdr:colOff>647700</xdr:colOff>
          <xdr:row>14</xdr:row>
          <xdr:rowOff>487680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großen Einfluss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7620</xdr:rowOff>
        </xdr:from>
        <xdr:to>
          <xdr:col>10</xdr:col>
          <xdr:colOff>769620</xdr:colOff>
          <xdr:row>14</xdr:row>
          <xdr:rowOff>480060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erheblichen Einfluss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1C8CAD-D72B-4466-A5B6-F667F64796DB}" name="Tabelle1" displayName="Tabelle1" ref="L3:S6" totalsRowShown="0">
  <autoFilter ref="L3:S6" xr:uid="{838A2FF2-0910-4064-98B5-3FC2C7485B5A}"/>
  <tableColumns count="8">
    <tableColumn id="1" xr3:uid="{E5353235-4D48-42F6-A3D3-143B7290283F}" name="Spalte1"/>
    <tableColumn id="2" xr3:uid="{FBB3E6D2-8863-4F00-BB88-79DA80F1CC5C}" name="Biodiversität"/>
    <tableColumn id="3" xr3:uid="{079A0A3E-A079-4F41-B0BA-7B7A2014ED1E}" name="Abfall"/>
    <tableColumn id="4" xr3:uid="{2EA7771D-5847-4D2C-9BA9-4B71E90D322B}" name="Boden"/>
    <tableColumn id="5" xr3:uid="{F2F6D452-4241-4AF0-9F26-4ECF354FB0B3}" name="Wasser"/>
    <tableColumn id="6" xr3:uid="{41538469-F22F-45A8-82D3-852D625E1AB1}" name="KlimaEnergie"/>
    <tableColumn id="7" xr3:uid="{A6FD4E62-096B-4B18-AEC2-510060E0D065}" name="Kulturführung"/>
    <tableColumn id="8" xr3:uid="{725B690A-618D-425E-9442-DDEB8669DC02}" name="ArbeitSoziales" dataDxfId="0">
      <calculatedColumnFormula>H87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13.xml"/><Relationship Id="rId2" Type="http://schemas.openxmlformats.org/officeDocument/2006/relationships/vmlDrawing" Target="../drawings/vmlDrawing16.vml"/><Relationship Id="rId1" Type="http://schemas.openxmlformats.org/officeDocument/2006/relationships/drawing" Target="../drawings/drawing10.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4.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vmlDrawing" Target="../drawings/vmlDrawing5.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6.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5.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vmlDrawing" Target="../drawings/vmlDrawing7.v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 Type="http://schemas.openxmlformats.org/officeDocument/2006/relationships/drawing" Target="../drawings/drawing6.xm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printerSettings" Target="../printerSettings/printerSettings6.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5" Type="http://schemas.openxmlformats.org/officeDocument/2006/relationships/ctrlProp" Target="../ctrlProps/ctrlProp59.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vmlDrawing" Target="../drawings/vmlDrawing9.vml"/><Relationship Id="rId9" Type="http://schemas.openxmlformats.org/officeDocument/2006/relationships/ctrlProp" Target="../ctrlProps/ctrlProp53.xml"/><Relationship Id="rId14" Type="http://schemas.openxmlformats.org/officeDocument/2006/relationships/ctrlProp" Target="../ctrlProps/ctrlProp5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10.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7.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vmlDrawing" Target="../drawings/vmlDrawing11.v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3" Type="http://schemas.openxmlformats.org/officeDocument/2006/relationships/vmlDrawing" Target="../drawings/vmlDrawing12.v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 Type="http://schemas.openxmlformats.org/officeDocument/2006/relationships/drawing" Target="../drawings/drawing8.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vmlDrawing" Target="../drawings/vmlDrawing13.v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14.v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9.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9.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vmlDrawing" Target="../drawings/vmlDrawing15.v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CCF0-CAE1-4A0A-B4B6-6FD8D5286702}">
  <dimension ref="A1:K8"/>
  <sheetViews>
    <sheetView showGridLines="0" tabSelected="1" showRuler="0" view="pageLayout" zoomScale="90" zoomScaleNormal="70" zoomScalePageLayoutView="90" workbookViewId="0">
      <selection activeCell="L13" sqref="L13"/>
    </sheetView>
  </sheetViews>
  <sheetFormatPr baseColWidth="10" defaultColWidth="10.88671875" defaultRowHeight="11.4" x14ac:dyDescent="0.2"/>
  <cols>
    <col min="1" max="7" width="10.88671875" style="33"/>
    <col min="8" max="8" width="6.6640625" style="33" customWidth="1"/>
    <col min="9" max="9" width="23.6640625" style="33" customWidth="1"/>
    <col min="10" max="10" width="21.5546875" style="33" customWidth="1"/>
    <col min="11" max="11" width="11.109375" style="33" customWidth="1"/>
    <col min="12" max="16384" width="10.88671875" style="33"/>
  </cols>
  <sheetData>
    <row r="1" spans="1:11" ht="35.4" x14ac:dyDescent="0.2">
      <c r="A1" s="59" t="s">
        <v>127</v>
      </c>
      <c r="B1" s="59"/>
      <c r="C1" s="59"/>
      <c r="D1" s="59"/>
      <c r="E1" s="59"/>
      <c r="F1" s="59"/>
      <c r="G1" s="59"/>
      <c r="H1" s="59"/>
      <c r="I1" s="59"/>
      <c r="J1" s="56"/>
      <c r="K1" s="56"/>
    </row>
    <row r="2" spans="1:11" ht="35.4" x14ac:dyDescent="0.2">
      <c r="A2" s="59" t="s">
        <v>126</v>
      </c>
      <c r="B2" s="59"/>
      <c r="C2" s="59"/>
      <c r="D2" s="59"/>
      <c r="E2" s="59"/>
      <c r="F2" s="59"/>
      <c r="G2" s="59"/>
      <c r="H2" s="59"/>
      <c r="I2" s="59"/>
      <c r="J2" s="57"/>
      <c r="K2" s="57"/>
    </row>
    <row r="3" spans="1:11" ht="35.4" x14ac:dyDescent="0.55000000000000004">
      <c r="A3" s="34" t="s">
        <v>96</v>
      </c>
      <c r="B3" s="35"/>
      <c r="C3" s="35"/>
      <c r="D3" s="35"/>
      <c r="E3" s="35"/>
      <c r="F3" s="35"/>
      <c r="G3" s="35"/>
      <c r="H3" s="35"/>
    </row>
    <row r="7" spans="1:11" x14ac:dyDescent="0.2">
      <c r="J7" s="36" t="s">
        <v>129</v>
      </c>
    </row>
    <row r="8" spans="1:11" x14ac:dyDescent="0.2">
      <c r="J8" s="58" t="s">
        <v>130</v>
      </c>
    </row>
  </sheetData>
  <mergeCells count="2">
    <mergeCell ref="A2:I2"/>
    <mergeCell ref="A1:I1"/>
  </mergeCells>
  <pageMargins left="0.59055118110236227" right="0.59055118110236227" top="0.98425196850393704" bottom="0.82677165354330717" header="7.874015748031496E-2" footer="7.874015748031496E-2"/>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0885-F8FC-4665-90C2-E8E9498DBC06}">
  <dimension ref="A1:S89"/>
  <sheetViews>
    <sheetView topLeftCell="E1" zoomScale="130" zoomScaleNormal="130" workbookViewId="0">
      <selection activeCell="F100" sqref="F100"/>
    </sheetView>
  </sheetViews>
  <sheetFormatPr baseColWidth="10" defaultColWidth="10.88671875" defaultRowHeight="11.4" x14ac:dyDescent="0.2"/>
  <cols>
    <col min="1" max="12" width="10.88671875" style="48"/>
    <col min="13" max="13" width="13.88671875" style="48" customWidth="1"/>
    <col min="14" max="16" width="10.88671875" style="48"/>
    <col min="17" max="17" width="14.109375" style="48" customWidth="1"/>
    <col min="18" max="18" width="14.88671875" style="48" customWidth="1"/>
    <col min="19" max="16384" width="10.88671875" style="48"/>
  </cols>
  <sheetData>
    <row r="1" spans="1:19" x14ac:dyDescent="0.2">
      <c r="A1" s="47" t="s">
        <v>111</v>
      </c>
    </row>
    <row r="3" spans="1:19" x14ac:dyDescent="0.2">
      <c r="A3" s="49" t="b">
        <v>0</v>
      </c>
      <c r="B3" s="49" t="b">
        <v>0</v>
      </c>
      <c r="C3" s="49" t="b">
        <v>0</v>
      </c>
      <c r="D3" s="49" t="b">
        <v>0</v>
      </c>
      <c r="F3" s="49">
        <f>IF(A3=TRUE,1,0)</f>
        <v>0</v>
      </c>
      <c r="G3" s="49">
        <f>IF(B3=TRUE,2,0)</f>
        <v>0</v>
      </c>
      <c r="H3" s="49">
        <f>IF(C3=TRUE,3,0)</f>
        <v>0</v>
      </c>
      <c r="I3" s="49">
        <f>IF(D3=TRUE,4,0)</f>
        <v>0</v>
      </c>
      <c r="L3" s="48" t="s">
        <v>112</v>
      </c>
      <c r="M3" s="48" t="s">
        <v>111</v>
      </c>
      <c r="N3" s="48" t="s">
        <v>103</v>
      </c>
      <c r="O3" s="48" t="s">
        <v>104</v>
      </c>
      <c r="P3" s="48" t="s">
        <v>105</v>
      </c>
      <c r="Q3" s="48" t="s">
        <v>113</v>
      </c>
      <c r="R3" s="48" t="s">
        <v>106</v>
      </c>
      <c r="S3" s="48" t="s">
        <v>114</v>
      </c>
    </row>
    <row r="4" spans="1:19" x14ac:dyDescent="0.2">
      <c r="A4" s="49" t="b">
        <v>0</v>
      </c>
      <c r="B4" s="49" t="b">
        <v>0</v>
      </c>
      <c r="C4" s="49" t="b">
        <v>0</v>
      </c>
      <c r="D4" s="49" t="b">
        <v>0</v>
      </c>
      <c r="F4" s="49">
        <f t="shared" ref="F4:F5" si="0">IF(A4=TRUE,1,0)</f>
        <v>0</v>
      </c>
      <c r="G4" s="49">
        <f t="shared" ref="G4:G5" si="1">IF(B4=TRUE,2,0)</f>
        <v>0</v>
      </c>
      <c r="H4" s="49">
        <f t="shared" ref="H4:H5" si="2">IF(C4=TRUE,3,0)</f>
        <v>0</v>
      </c>
      <c r="I4" s="49">
        <f t="shared" ref="I4:I5" si="3">IF(D4=TRUE,4,0)</f>
        <v>0</v>
      </c>
      <c r="L4" s="48" t="s">
        <v>115</v>
      </c>
      <c r="M4" s="48">
        <f>H8</f>
        <v>0</v>
      </c>
      <c r="N4" s="48">
        <f>H21</f>
        <v>0</v>
      </c>
      <c r="O4" s="48">
        <f>H34</f>
        <v>1.3333333333333333</v>
      </c>
      <c r="P4" s="48">
        <f>H47</f>
        <v>0</v>
      </c>
      <c r="Q4" s="48">
        <f>H60</f>
        <v>0</v>
      </c>
      <c r="R4" s="48">
        <f>H73</f>
        <v>0</v>
      </c>
      <c r="S4" s="48">
        <f>H86</f>
        <v>0</v>
      </c>
    </row>
    <row r="5" spans="1:19" x14ac:dyDescent="0.2">
      <c r="A5" s="49" t="b">
        <v>0</v>
      </c>
      <c r="B5" s="49" t="b">
        <v>0</v>
      </c>
      <c r="C5" s="49" t="b">
        <v>0</v>
      </c>
      <c r="D5" s="49" t="b">
        <v>0</v>
      </c>
      <c r="F5" s="49">
        <f t="shared" si="0"/>
        <v>0</v>
      </c>
      <c r="G5" s="49">
        <f t="shared" si="1"/>
        <v>0</v>
      </c>
      <c r="H5" s="49">
        <f t="shared" si="2"/>
        <v>0</v>
      </c>
      <c r="I5" s="49">
        <f t="shared" si="3"/>
        <v>0</v>
      </c>
      <c r="L5" s="48" t="s">
        <v>116</v>
      </c>
      <c r="M5" s="48">
        <f>H10</f>
        <v>0</v>
      </c>
      <c r="N5" s="48">
        <f>H23</f>
        <v>0</v>
      </c>
      <c r="O5" s="48">
        <f>H36</f>
        <v>0</v>
      </c>
      <c r="P5" s="48">
        <f>H49</f>
        <v>0</v>
      </c>
      <c r="Q5" s="48">
        <f>H62</f>
        <v>0</v>
      </c>
      <c r="R5" s="48">
        <f>H75</f>
        <v>0</v>
      </c>
      <c r="S5" s="48">
        <f t="shared" ref="S5" si="4">H88</f>
        <v>0</v>
      </c>
    </row>
    <row r="6" spans="1:19" x14ac:dyDescent="0.2">
      <c r="L6" s="48" t="s">
        <v>117</v>
      </c>
      <c r="M6" s="48">
        <f>ABS(M4-M5)</f>
        <v>0</v>
      </c>
      <c r="N6" s="48">
        <f t="shared" ref="N6:R6" si="5">ABS(N4-N5)</f>
        <v>0</v>
      </c>
      <c r="O6" s="48">
        <f t="shared" si="5"/>
        <v>1.3333333333333333</v>
      </c>
      <c r="P6" s="48">
        <f t="shared" si="5"/>
        <v>0</v>
      </c>
      <c r="Q6" s="48">
        <f t="shared" si="5"/>
        <v>0</v>
      </c>
      <c r="R6" s="48">
        <f t="shared" si="5"/>
        <v>0</v>
      </c>
      <c r="S6" s="48">
        <f>ABS(S4-S5)</f>
        <v>0</v>
      </c>
    </row>
    <row r="8" spans="1:19" x14ac:dyDescent="0.2">
      <c r="A8" s="49" t="b">
        <v>0</v>
      </c>
      <c r="C8" s="49">
        <f>IF(A8=TRUE,1,0)</f>
        <v>0</v>
      </c>
      <c r="F8" s="48" t="s">
        <v>118</v>
      </c>
      <c r="H8" s="49">
        <f>AVERAGE(SUM(F3:I3),SUM(F4:I4),SUM(F5:I5))</f>
        <v>0</v>
      </c>
    </row>
    <row r="9" spans="1:19" x14ac:dyDescent="0.2">
      <c r="A9" s="49" t="b">
        <v>0</v>
      </c>
      <c r="C9" s="49">
        <f>IF(A9=TRUE,2,0)</f>
        <v>0</v>
      </c>
    </row>
    <row r="10" spans="1:19" x14ac:dyDescent="0.2">
      <c r="A10" s="49" t="b">
        <v>0</v>
      </c>
      <c r="C10" s="49">
        <f>IF(A10=TRUE,3,0)</f>
        <v>0</v>
      </c>
      <c r="F10" s="48" t="s">
        <v>119</v>
      </c>
      <c r="H10" s="49">
        <f>SUM(C8:C11)</f>
        <v>0</v>
      </c>
    </row>
    <row r="11" spans="1:19" x14ac:dyDescent="0.2">
      <c r="A11" s="49" t="b">
        <v>0</v>
      </c>
      <c r="C11" s="49">
        <f>IF(A11=TRUE,4,0)</f>
        <v>0</v>
      </c>
    </row>
    <row r="14" spans="1:19" x14ac:dyDescent="0.2">
      <c r="A14" s="47" t="s">
        <v>103</v>
      </c>
    </row>
    <row r="16" spans="1:19" x14ac:dyDescent="0.2">
      <c r="A16" s="49" t="b">
        <v>0</v>
      </c>
      <c r="B16" s="49" t="b">
        <v>0</v>
      </c>
      <c r="C16" s="49" t="b">
        <v>0</v>
      </c>
      <c r="D16" s="49" t="b">
        <v>0</v>
      </c>
      <c r="F16" s="49">
        <f>IF(A16=TRUE,1,0)</f>
        <v>0</v>
      </c>
      <c r="G16" s="49">
        <f>IF(B16=TRUE,2,0)</f>
        <v>0</v>
      </c>
      <c r="H16" s="49">
        <f>IF(C16=TRUE,3,0)</f>
        <v>0</v>
      </c>
      <c r="I16" s="49">
        <f>IF(D16=TRUE,4,0)</f>
        <v>0</v>
      </c>
    </row>
    <row r="17" spans="1:9" x14ac:dyDescent="0.2">
      <c r="A17" s="49" t="b">
        <v>0</v>
      </c>
      <c r="B17" s="49" t="b">
        <v>0</v>
      </c>
      <c r="C17" s="49" t="b">
        <v>0</v>
      </c>
      <c r="D17" s="49" t="b">
        <v>0</v>
      </c>
      <c r="F17" s="49">
        <f t="shared" ref="F17:F18" si="6">IF(A17=TRUE,1,0)</f>
        <v>0</v>
      </c>
      <c r="G17" s="49">
        <f t="shared" ref="G17:G18" si="7">IF(B17=TRUE,2,0)</f>
        <v>0</v>
      </c>
      <c r="H17" s="49">
        <f t="shared" ref="H17:H18" si="8">IF(C17=TRUE,3,0)</f>
        <v>0</v>
      </c>
      <c r="I17" s="49">
        <f t="shared" ref="I17:I18" si="9">IF(D17=TRUE,4,0)</f>
        <v>0</v>
      </c>
    </row>
    <row r="18" spans="1:9" x14ac:dyDescent="0.2">
      <c r="A18" s="49" t="b">
        <v>0</v>
      </c>
      <c r="B18" s="49" t="b">
        <v>0</v>
      </c>
      <c r="C18" s="49" t="b">
        <v>0</v>
      </c>
      <c r="D18" s="49" t="b">
        <v>0</v>
      </c>
      <c r="F18" s="49">
        <f t="shared" si="6"/>
        <v>0</v>
      </c>
      <c r="G18" s="49">
        <f t="shared" si="7"/>
        <v>0</v>
      </c>
      <c r="H18" s="49">
        <f t="shared" si="8"/>
        <v>0</v>
      </c>
      <c r="I18" s="49">
        <f t="shared" si="9"/>
        <v>0</v>
      </c>
    </row>
    <row r="21" spans="1:9" x14ac:dyDescent="0.2">
      <c r="A21" s="49" t="b">
        <v>0</v>
      </c>
      <c r="C21" s="49">
        <f>IF(A21=TRUE,1,0)</f>
        <v>0</v>
      </c>
      <c r="F21" s="48" t="s">
        <v>118</v>
      </c>
      <c r="H21" s="49">
        <f>AVERAGE(SUM(F16:I16),SUM(F17:I17),SUM(F18:I18))</f>
        <v>0</v>
      </c>
    </row>
    <row r="22" spans="1:9" x14ac:dyDescent="0.2">
      <c r="A22" s="49" t="b">
        <v>0</v>
      </c>
      <c r="C22" s="49">
        <f>IF(A22=TRUE,2,0)</f>
        <v>0</v>
      </c>
    </row>
    <row r="23" spans="1:9" x14ac:dyDescent="0.2">
      <c r="A23" s="49" t="b">
        <v>0</v>
      </c>
      <c r="C23" s="49">
        <f>IF(A23=TRUE,3,0)</f>
        <v>0</v>
      </c>
      <c r="F23" s="48" t="s">
        <v>119</v>
      </c>
      <c r="H23" s="49">
        <f>SUM(C21:C24)</f>
        <v>0</v>
      </c>
    </row>
    <row r="24" spans="1:9" x14ac:dyDescent="0.2">
      <c r="A24" s="49" t="b">
        <v>0</v>
      </c>
      <c r="C24" s="49">
        <f>IF(A24=TRUE,4,0)</f>
        <v>0</v>
      </c>
    </row>
    <row r="27" spans="1:9" x14ac:dyDescent="0.2">
      <c r="A27" s="47" t="s">
        <v>104</v>
      </c>
    </row>
    <row r="29" spans="1:9" x14ac:dyDescent="0.2">
      <c r="A29" s="49" t="b">
        <v>0</v>
      </c>
      <c r="B29" s="49" t="b">
        <v>0</v>
      </c>
      <c r="C29" s="49" t="b">
        <v>0</v>
      </c>
      <c r="D29" s="49" t="b">
        <v>0</v>
      </c>
      <c r="F29" s="49">
        <f>IF(A29=TRUE,1,0)</f>
        <v>0</v>
      </c>
      <c r="G29" s="49">
        <f>IF(B29=TRUE,2,0)</f>
        <v>0</v>
      </c>
      <c r="H29" s="49">
        <f>IF(C29=TRUE,3,0)</f>
        <v>0</v>
      </c>
      <c r="I29" s="49">
        <f>IF(D29=TRUE,4,0)</f>
        <v>0</v>
      </c>
    </row>
    <row r="30" spans="1:9" x14ac:dyDescent="0.2">
      <c r="A30" s="49" t="b">
        <v>0</v>
      </c>
      <c r="B30" s="49" t="b">
        <v>0</v>
      </c>
      <c r="C30" s="49" t="b">
        <v>0</v>
      </c>
      <c r="D30" s="49" t="b">
        <v>0</v>
      </c>
      <c r="F30" s="49">
        <f t="shared" ref="F30:F31" si="10">IF(A30=TRUE,1,0)</f>
        <v>0</v>
      </c>
      <c r="G30" s="49">
        <f t="shared" ref="G30:G31" si="11">IF(B30=TRUE,2,0)</f>
        <v>0</v>
      </c>
      <c r="H30" s="49">
        <f t="shared" ref="H30:H31" si="12">IF(C30=TRUE,3,0)</f>
        <v>0</v>
      </c>
      <c r="I30" s="49">
        <f t="shared" ref="I30:I31" si="13">IF(D30=TRUE,4,0)</f>
        <v>0</v>
      </c>
    </row>
    <row r="31" spans="1:9" x14ac:dyDescent="0.2">
      <c r="A31" s="49" t="b">
        <v>0</v>
      </c>
      <c r="B31" s="49" t="b">
        <v>0</v>
      </c>
      <c r="C31" s="49" t="b">
        <v>0</v>
      </c>
      <c r="D31" s="49" t="b">
        <v>1</v>
      </c>
      <c r="F31" s="49">
        <f t="shared" si="10"/>
        <v>0</v>
      </c>
      <c r="G31" s="49">
        <f t="shared" si="11"/>
        <v>0</v>
      </c>
      <c r="H31" s="49">
        <f t="shared" si="12"/>
        <v>0</v>
      </c>
      <c r="I31" s="49">
        <f t="shared" si="13"/>
        <v>4</v>
      </c>
    </row>
    <row r="34" spans="1:9" x14ac:dyDescent="0.2">
      <c r="A34" s="49" t="b">
        <v>0</v>
      </c>
      <c r="C34" s="49">
        <f>IF(A34=TRUE,1,0)</f>
        <v>0</v>
      </c>
      <c r="F34" s="48" t="s">
        <v>118</v>
      </c>
      <c r="H34" s="49">
        <f>AVERAGE(SUM(F29:I29),SUM(F30:I30),SUM(F31:I31))</f>
        <v>1.3333333333333333</v>
      </c>
    </row>
    <row r="35" spans="1:9" x14ac:dyDescent="0.2">
      <c r="A35" s="49" t="b">
        <v>0</v>
      </c>
      <c r="C35" s="49">
        <f>IF(A35=TRUE,2,0)</f>
        <v>0</v>
      </c>
    </row>
    <row r="36" spans="1:9" x14ac:dyDescent="0.2">
      <c r="A36" s="49" t="b">
        <v>0</v>
      </c>
      <c r="C36" s="49">
        <f>IF(A36=TRUE,3,0)</f>
        <v>0</v>
      </c>
      <c r="F36" s="48" t="s">
        <v>119</v>
      </c>
      <c r="H36" s="49">
        <f>SUM(C34:C37)</f>
        <v>0</v>
      </c>
    </row>
    <row r="37" spans="1:9" x14ac:dyDescent="0.2">
      <c r="A37" s="49" t="b">
        <v>0</v>
      </c>
      <c r="C37" s="49">
        <f>IF(A37=TRUE,4,0)</f>
        <v>0</v>
      </c>
    </row>
    <row r="40" spans="1:9" x14ac:dyDescent="0.2">
      <c r="A40" s="47" t="s">
        <v>105</v>
      </c>
    </row>
    <row r="42" spans="1:9" x14ac:dyDescent="0.2">
      <c r="A42" s="49" t="b">
        <v>0</v>
      </c>
      <c r="B42" s="49" t="b">
        <v>0</v>
      </c>
      <c r="C42" s="49" t="b">
        <v>0</v>
      </c>
      <c r="D42" s="49" t="b">
        <v>0</v>
      </c>
      <c r="F42" s="49">
        <f>IF(A42=TRUE,1,0)</f>
        <v>0</v>
      </c>
      <c r="G42" s="49">
        <f>IF(B42=TRUE,2,0)</f>
        <v>0</v>
      </c>
      <c r="H42" s="49">
        <f>IF(C42=TRUE,3,0)</f>
        <v>0</v>
      </c>
      <c r="I42" s="49">
        <f>IF(D42=TRUE,4,0)</f>
        <v>0</v>
      </c>
    </row>
    <row r="43" spans="1:9" x14ac:dyDescent="0.2">
      <c r="A43" s="49" t="b">
        <v>0</v>
      </c>
      <c r="B43" s="49" t="b">
        <v>0</v>
      </c>
      <c r="C43" s="49" t="b">
        <v>0</v>
      </c>
      <c r="D43" s="49" t="b">
        <v>0</v>
      </c>
      <c r="F43" s="49">
        <f t="shared" ref="F43:F44" si="14">IF(A43=TRUE,1,0)</f>
        <v>0</v>
      </c>
      <c r="G43" s="49">
        <f t="shared" ref="G43:G44" si="15">IF(B43=TRUE,2,0)</f>
        <v>0</v>
      </c>
      <c r="H43" s="49">
        <f t="shared" ref="H43:H44" si="16">IF(C43=TRUE,3,0)</f>
        <v>0</v>
      </c>
      <c r="I43" s="49">
        <f t="shared" ref="I43:I44" si="17">IF(D43=TRUE,4,0)</f>
        <v>0</v>
      </c>
    </row>
    <row r="44" spans="1:9" x14ac:dyDescent="0.2">
      <c r="A44" s="49" t="b">
        <v>0</v>
      </c>
      <c r="B44" s="49" t="b">
        <v>0</v>
      </c>
      <c r="C44" s="49" t="b">
        <v>0</v>
      </c>
      <c r="D44" s="49" t="b">
        <v>0</v>
      </c>
      <c r="F44" s="49">
        <f t="shared" si="14"/>
        <v>0</v>
      </c>
      <c r="G44" s="49">
        <f t="shared" si="15"/>
        <v>0</v>
      </c>
      <c r="H44" s="49">
        <f t="shared" si="16"/>
        <v>0</v>
      </c>
      <c r="I44" s="49">
        <f t="shared" si="17"/>
        <v>0</v>
      </c>
    </row>
    <row r="47" spans="1:9" x14ac:dyDescent="0.2">
      <c r="A47" s="49" t="b">
        <v>0</v>
      </c>
      <c r="C47" s="49">
        <f>IF(A47=TRUE,1,0)</f>
        <v>0</v>
      </c>
      <c r="F47" s="48" t="s">
        <v>118</v>
      </c>
      <c r="H47" s="49">
        <f>AVERAGE(SUM(F42:I42),SUM(F43:I43),SUM(F44:I44))</f>
        <v>0</v>
      </c>
    </row>
    <row r="48" spans="1:9" x14ac:dyDescent="0.2">
      <c r="A48" s="49" t="b">
        <v>0</v>
      </c>
      <c r="C48" s="49">
        <f>IF(A48=TRUE,2,0)</f>
        <v>0</v>
      </c>
    </row>
    <row r="49" spans="1:9" x14ac:dyDescent="0.2">
      <c r="A49" s="49" t="b">
        <v>0</v>
      </c>
      <c r="C49" s="49">
        <f>IF(A49=TRUE,3,0)</f>
        <v>0</v>
      </c>
      <c r="F49" s="48" t="s">
        <v>119</v>
      </c>
      <c r="H49" s="49">
        <f>SUM(C47:C50)</f>
        <v>0</v>
      </c>
    </row>
    <row r="50" spans="1:9" x14ac:dyDescent="0.2">
      <c r="A50" s="49" t="b">
        <v>0</v>
      </c>
      <c r="C50" s="49">
        <f>IF(A50=TRUE,4,0)</f>
        <v>0</v>
      </c>
    </row>
    <row r="53" spans="1:9" x14ac:dyDescent="0.2">
      <c r="A53" s="47" t="s">
        <v>113</v>
      </c>
    </row>
    <row r="55" spans="1:9" x14ac:dyDescent="0.2">
      <c r="A55" s="49" t="b">
        <v>0</v>
      </c>
      <c r="B55" s="49" t="b">
        <v>0</v>
      </c>
      <c r="C55" s="49" t="b">
        <v>0</v>
      </c>
      <c r="D55" s="49" t="b">
        <v>0</v>
      </c>
      <c r="F55" s="49">
        <f>IF(A55=TRUE,1,0)</f>
        <v>0</v>
      </c>
      <c r="G55" s="49">
        <f>IF(B55=TRUE,2,0)</f>
        <v>0</v>
      </c>
      <c r="H55" s="49">
        <f>IF(C55=TRUE,3,0)</f>
        <v>0</v>
      </c>
      <c r="I55" s="49">
        <f>IF(D55=TRUE,4,0)</f>
        <v>0</v>
      </c>
    </row>
    <row r="56" spans="1:9" x14ac:dyDescent="0.2">
      <c r="A56" s="49" t="b">
        <v>0</v>
      </c>
      <c r="B56" s="49" t="b">
        <v>0</v>
      </c>
      <c r="C56" s="49" t="b">
        <v>0</v>
      </c>
      <c r="D56" s="49" t="b">
        <v>0</v>
      </c>
      <c r="F56" s="49">
        <f t="shared" ref="F56:F57" si="18">IF(A56=TRUE,1,0)</f>
        <v>0</v>
      </c>
      <c r="G56" s="49">
        <f t="shared" ref="G56:G57" si="19">IF(B56=TRUE,2,0)</f>
        <v>0</v>
      </c>
      <c r="H56" s="49">
        <f t="shared" ref="H56:H57" si="20">IF(C56=TRUE,3,0)</f>
        <v>0</v>
      </c>
      <c r="I56" s="49">
        <f t="shared" ref="I56:I57" si="21">IF(D56=TRUE,4,0)</f>
        <v>0</v>
      </c>
    </row>
    <row r="57" spans="1:9" x14ac:dyDescent="0.2">
      <c r="A57" s="49" t="b">
        <v>0</v>
      </c>
      <c r="B57" s="49" t="b">
        <v>0</v>
      </c>
      <c r="C57" s="49" t="b">
        <v>0</v>
      </c>
      <c r="D57" s="49" t="b">
        <v>0</v>
      </c>
      <c r="F57" s="49">
        <f t="shared" si="18"/>
        <v>0</v>
      </c>
      <c r="G57" s="49">
        <f t="shared" si="19"/>
        <v>0</v>
      </c>
      <c r="H57" s="49">
        <f t="shared" si="20"/>
        <v>0</v>
      </c>
      <c r="I57" s="49">
        <f t="shared" si="21"/>
        <v>0</v>
      </c>
    </row>
    <row r="60" spans="1:9" x14ac:dyDescent="0.2">
      <c r="A60" s="49" t="b">
        <v>0</v>
      </c>
      <c r="C60" s="49">
        <f>IF(A60=TRUE,1,0)</f>
        <v>0</v>
      </c>
      <c r="F60" s="48" t="s">
        <v>118</v>
      </c>
      <c r="H60" s="49">
        <f>AVERAGE(SUM(F55:I55),SUM(F56:I56),SUM(F57:I57))</f>
        <v>0</v>
      </c>
    </row>
    <row r="61" spans="1:9" x14ac:dyDescent="0.2">
      <c r="A61" s="49" t="b">
        <v>0</v>
      </c>
      <c r="C61" s="49">
        <f>IF(A61=TRUE,2,0)</f>
        <v>0</v>
      </c>
    </row>
    <row r="62" spans="1:9" x14ac:dyDescent="0.2">
      <c r="A62" s="49" t="b">
        <v>0</v>
      </c>
      <c r="C62" s="49">
        <f>IF(A62=TRUE,3,0)</f>
        <v>0</v>
      </c>
      <c r="F62" s="48" t="s">
        <v>119</v>
      </c>
      <c r="H62" s="49">
        <f>SUM(C60:C63)</f>
        <v>0</v>
      </c>
    </row>
    <row r="63" spans="1:9" x14ac:dyDescent="0.2">
      <c r="A63" s="49" t="b">
        <v>0</v>
      </c>
      <c r="C63" s="49">
        <f>IF(A63=TRUE,4,0)</f>
        <v>0</v>
      </c>
    </row>
    <row r="66" spans="1:9" x14ac:dyDescent="0.2">
      <c r="A66" s="47" t="s">
        <v>106</v>
      </c>
    </row>
    <row r="68" spans="1:9" x14ac:dyDescent="0.2">
      <c r="A68" s="49" t="b">
        <v>0</v>
      </c>
      <c r="B68" s="49" t="b">
        <v>0</v>
      </c>
      <c r="C68" s="49" t="b">
        <v>0</v>
      </c>
      <c r="D68" s="49" t="b">
        <v>0</v>
      </c>
      <c r="F68" s="49">
        <f>IF(A68=TRUE,1,0)</f>
        <v>0</v>
      </c>
      <c r="G68" s="49">
        <f>IF(B68=TRUE,2,0)</f>
        <v>0</v>
      </c>
      <c r="H68" s="49">
        <f>IF(C68=TRUE,3,0)</f>
        <v>0</v>
      </c>
      <c r="I68" s="49">
        <f>IF(D68=TRUE,4,0)</f>
        <v>0</v>
      </c>
    </row>
    <row r="69" spans="1:9" x14ac:dyDescent="0.2">
      <c r="A69" s="49" t="b">
        <v>0</v>
      </c>
      <c r="B69" s="49" t="b">
        <v>0</v>
      </c>
      <c r="C69" s="49" t="b">
        <v>0</v>
      </c>
      <c r="D69" s="49" t="b">
        <v>0</v>
      </c>
      <c r="F69" s="49">
        <f t="shared" ref="F69:F70" si="22">IF(A69=TRUE,1,0)</f>
        <v>0</v>
      </c>
      <c r="G69" s="49">
        <f t="shared" ref="G69:G70" si="23">IF(B69=TRUE,2,0)</f>
        <v>0</v>
      </c>
      <c r="H69" s="49">
        <f t="shared" ref="H69:H70" si="24">IF(C69=TRUE,3,0)</f>
        <v>0</v>
      </c>
      <c r="I69" s="49">
        <f t="shared" ref="I69:I70" si="25">IF(D69=TRUE,4,0)</f>
        <v>0</v>
      </c>
    </row>
    <row r="70" spans="1:9" x14ac:dyDescent="0.2">
      <c r="A70" s="49" t="b">
        <v>0</v>
      </c>
      <c r="B70" s="49" t="b">
        <v>0</v>
      </c>
      <c r="C70" s="49" t="b">
        <v>0</v>
      </c>
      <c r="D70" s="49" t="b">
        <v>0</v>
      </c>
      <c r="F70" s="49">
        <f t="shared" si="22"/>
        <v>0</v>
      </c>
      <c r="G70" s="49">
        <f t="shared" si="23"/>
        <v>0</v>
      </c>
      <c r="H70" s="49">
        <f t="shared" si="24"/>
        <v>0</v>
      </c>
      <c r="I70" s="49">
        <f t="shared" si="25"/>
        <v>0</v>
      </c>
    </row>
    <row r="73" spans="1:9" x14ac:dyDescent="0.2">
      <c r="A73" s="49" t="b">
        <v>0</v>
      </c>
      <c r="C73" s="49">
        <f>IF(A73=TRUE,1,0)</f>
        <v>0</v>
      </c>
      <c r="F73" s="48" t="s">
        <v>118</v>
      </c>
      <c r="H73" s="49">
        <f>AVERAGE(SUM(F68:I68),SUM(F69:I69),SUM(F70:I70))</f>
        <v>0</v>
      </c>
    </row>
    <row r="74" spans="1:9" x14ac:dyDescent="0.2">
      <c r="A74" s="49" t="b">
        <v>0</v>
      </c>
      <c r="C74" s="49">
        <f>IF(A74=TRUE,2,0)</f>
        <v>0</v>
      </c>
    </row>
    <row r="75" spans="1:9" x14ac:dyDescent="0.2">
      <c r="A75" s="49" t="b">
        <v>0</v>
      </c>
      <c r="C75" s="49">
        <f>IF(A75=TRUE,3,0)</f>
        <v>0</v>
      </c>
      <c r="F75" s="48" t="s">
        <v>119</v>
      </c>
      <c r="H75" s="49">
        <f>SUM(C73:C76)</f>
        <v>0</v>
      </c>
    </row>
    <row r="76" spans="1:9" x14ac:dyDescent="0.2">
      <c r="A76" s="49" t="b">
        <v>0</v>
      </c>
      <c r="C76" s="49">
        <f>IF(A76=TRUE,4,0)</f>
        <v>0</v>
      </c>
    </row>
    <row r="79" spans="1:9" x14ac:dyDescent="0.2">
      <c r="A79" s="47" t="s">
        <v>114</v>
      </c>
    </row>
    <row r="81" spans="1:9" x14ac:dyDescent="0.2">
      <c r="A81" s="49" t="b">
        <v>0</v>
      </c>
      <c r="B81" s="49" t="b">
        <v>0</v>
      </c>
      <c r="C81" s="49" t="b">
        <v>0</v>
      </c>
      <c r="D81" s="49" t="b">
        <v>0</v>
      </c>
      <c r="F81" s="49">
        <f>IF(A81=TRUE,1,0)</f>
        <v>0</v>
      </c>
      <c r="G81" s="49">
        <f>IF(B81=TRUE,2,0)</f>
        <v>0</v>
      </c>
      <c r="H81" s="49">
        <f>IF(C81=TRUE,3,0)</f>
        <v>0</v>
      </c>
      <c r="I81" s="49">
        <f>IF(D81=TRUE,4,0)</f>
        <v>0</v>
      </c>
    </row>
    <row r="82" spans="1:9" x14ac:dyDescent="0.2">
      <c r="A82" s="49" t="b">
        <v>0</v>
      </c>
      <c r="B82" s="49" t="b">
        <v>0</v>
      </c>
      <c r="C82" s="49" t="b">
        <v>0</v>
      </c>
      <c r="D82" s="49" t="b">
        <v>0</v>
      </c>
      <c r="F82" s="49">
        <f>IF(A82=TRUE,1,0)</f>
        <v>0</v>
      </c>
      <c r="G82" s="49">
        <f t="shared" ref="G82:G83" si="26">IF(B82=TRUE,2,0)</f>
        <v>0</v>
      </c>
      <c r="H82" s="49">
        <f t="shared" ref="H82:H83" si="27">IF(C82=TRUE,3,0)</f>
        <v>0</v>
      </c>
      <c r="I82" s="49">
        <f t="shared" ref="I82:I83" si="28">IF(D82=TRUE,4,0)</f>
        <v>0</v>
      </c>
    </row>
    <row r="83" spans="1:9" x14ac:dyDescent="0.2">
      <c r="A83" s="49" t="b">
        <v>0</v>
      </c>
      <c r="B83" s="49" t="b">
        <v>0</v>
      </c>
      <c r="C83" s="49" t="b">
        <v>0</v>
      </c>
      <c r="D83" s="49" t="b">
        <v>0</v>
      </c>
      <c r="F83" s="49">
        <f t="shared" ref="F83" si="29">IF(A83=TRUE,1,0)</f>
        <v>0</v>
      </c>
      <c r="G83" s="49">
        <f t="shared" si="26"/>
        <v>0</v>
      </c>
      <c r="H83" s="49">
        <f t="shared" si="27"/>
        <v>0</v>
      </c>
      <c r="I83" s="49">
        <f t="shared" si="28"/>
        <v>0</v>
      </c>
    </row>
    <row r="86" spans="1:9" x14ac:dyDescent="0.2">
      <c r="A86" s="49" t="b">
        <v>0</v>
      </c>
      <c r="C86" s="49">
        <f>IF(A86=TRUE, 1,0)</f>
        <v>0</v>
      </c>
      <c r="F86" s="48" t="s">
        <v>118</v>
      </c>
      <c r="H86" s="49">
        <f>AVERAGE(SUM(F81:I81),SUM(F82:I82),SUM(F83:I83))</f>
        <v>0</v>
      </c>
    </row>
    <row r="87" spans="1:9" x14ac:dyDescent="0.2">
      <c r="A87" s="49" t="b">
        <v>0</v>
      </c>
      <c r="C87" s="49">
        <f>IF(A87=TRUE, 2,0)</f>
        <v>0</v>
      </c>
    </row>
    <row r="88" spans="1:9" x14ac:dyDescent="0.2">
      <c r="A88" s="49" t="b">
        <v>0</v>
      </c>
      <c r="C88" s="49">
        <f>IF(A88=TRUE, 3,0)</f>
        <v>0</v>
      </c>
      <c r="F88" s="48" t="s">
        <v>119</v>
      </c>
      <c r="H88" s="49">
        <f>SUM(C86:C89)</f>
        <v>0</v>
      </c>
    </row>
    <row r="89" spans="1:9" x14ac:dyDescent="0.2">
      <c r="A89" s="49" t="b">
        <v>0</v>
      </c>
      <c r="C89" s="49">
        <f>IF(A89=TRUE, 4,0)</f>
        <v>0</v>
      </c>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moveWithCells="1">
                  <from>
                    <xdr:col>4</xdr:col>
                    <xdr:colOff>7620</xdr:colOff>
                    <xdr:row>0</xdr:row>
                    <xdr:rowOff>0</xdr:rowOff>
                  </from>
                  <to>
                    <xdr:col>5</xdr:col>
                    <xdr:colOff>297180</xdr:colOff>
                    <xdr:row>1</xdr:row>
                    <xdr:rowOff>68580</xdr:rowOff>
                  </to>
                </anchor>
              </controlPr>
            </control>
          </mc:Choice>
        </mc:AlternateContent>
      </controls>
    </mc:Choice>
  </mc:AlternateContent>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9390-1F79-4657-B13E-20591BA65704}">
  <sheetPr>
    <pageSetUpPr fitToPage="1"/>
  </sheetPr>
  <dimension ref="A1:K47"/>
  <sheetViews>
    <sheetView showGridLines="0" view="pageLayout" topLeftCell="A24" zoomScaleNormal="100" workbookViewId="0">
      <selection activeCell="L12" sqref="L12"/>
    </sheetView>
  </sheetViews>
  <sheetFormatPr baseColWidth="10" defaultRowHeight="14.4" x14ac:dyDescent="0.3"/>
  <cols>
    <col min="1" max="1" width="11.5546875" customWidth="1"/>
    <col min="2" max="3" width="11.44140625" customWidth="1"/>
    <col min="4" max="5" width="31.44140625" customWidth="1"/>
    <col min="6" max="6" width="26.109375" customWidth="1"/>
    <col min="7" max="7" width="16.44140625" customWidth="1"/>
    <col min="8" max="8" width="6.5546875" customWidth="1"/>
    <col min="9" max="10" width="12.109375" hidden="1" customWidth="1"/>
    <col min="11" max="11" width="5.6640625" hidden="1" customWidth="1"/>
    <col min="12" max="12" width="8.33203125" customWidth="1"/>
    <col min="13" max="13" width="17.44140625" customWidth="1"/>
  </cols>
  <sheetData>
    <row r="1" spans="1:11" ht="22.5" customHeight="1" x14ac:dyDescent="0.3">
      <c r="A1" s="82" t="s">
        <v>128</v>
      </c>
      <c r="B1" s="83"/>
      <c r="C1" s="83"/>
      <c r="D1" s="83"/>
      <c r="E1" s="83"/>
      <c r="F1" s="83"/>
      <c r="G1" s="83"/>
      <c r="H1" s="83"/>
      <c r="I1" s="83"/>
      <c r="J1" s="83"/>
      <c r="K1" s="83"/>
    </row>
    <row r="2" spans="1:11" ht="36.9" customHeight="1" x14ac:dyDescent="0.3"/>
    <row r="35" spans="1:11" ht="43.5" customHeight="1" x14ac:dyDescent="0.3">
      <c r="A35" s="40" t="s">
        <v>101</v>
      </c>
      <c r="B35" s="41"/>
      <c r="C35" s="41"/>
    </row>
    <row r="36" spans="1:11" x14ac:dyDescent="0.3">
      <c r="A36" s="21"/>
    </row>
    <row r="38" spans="1:11" ht="30" customHeight="1" x14ac:dyDescent="0.3">
      <c r="A38" s="22"/>
      <c r="B38" s="23"/>
      <c r="C38" s="23"/>
      <c r="D38" s="23"/>
      <c r="E38" s="23"/>
      <c r="F38" s="23"/>
      <c r="G38" s="23"/>
      <c r="H38" s="23"/>
      <c r="I38" s="23"/>
      <c r="J38" s="23"/>
      <c r="K38" s="24"/>
    </row>
    <row r="39" spans="1:11" ht="30" customHeight="1" x14ac:dyDescent="0.3">
      <c r="A39" s="25"/>
      <c r="B39" s="26"/>
      <c r="C39" s="26"/>
      <c r="D39" s="26"/>
      <c r="E39" s="26"/>
      <c r="F39" s="26"/>
      <c r="G39" s="26"/>
      <c r="H39" s="26"/>
      <c r="I39" s="26"/>
      <c r="J39" s="26"/>
      <c r="K39" s="27"/>
    </row>
    <row r="40" spans="1:11" ht="30" customHeight="1" x14ac:dyDescent="0.3">
      <c r="A40" s="32"/>
      <c r="B40" s="26"/>
      <c r="C40" s="26"/>
      <c r="D40" s="26"/>
      <c r="E40" s="26"/>
      <c r="F40" s="26"/>
      <c r="G40" s="26"/>
      <c r="H40" s="26"/>
      <c r="I40" s="26"/>
      <c r="J40" s="26"/>
      <c r="K40" s="27"/>
    </row>
    <row r="41" spans="1:11" ht="30" customHeight="1" x14ac:dyDescent="0.3">
      <c r="A41" s="25"/>
      <c r="B41" s="26"/>
      <c r="C41" s="26"/>
      <c r="D41" s="26"/>
      <c r="E41" s="26"/>
      <c r="F41" s="26"/>
      <c r="G41" s="26"/>
      <c r="H41" s="26"/>
      <c r="I41" s="26"/>
      <c r="J41" s="26"/>
      <c r="K41" s="27"/>
    </row>
    <row r="42" spans="1:11" ht="30" customHeight="1" x14ac:dyDescent="0.3">
      <c r="A42" s="25"/>
      <c r="B42" s="26"/>
      <c r="C42" s="26"/>
      <c r="D42" s="26"/>
      <c r="E42" s="26"/>
      <c r="F42" s="26"/>
      <c r="G42" s="26"/>
      <c r="H42" s="26"/>
      <c r="I42" s="26"/>
      <c r="J42" s="26"/>
      <c r="K42" s="27"/>
    </row>
    <row r="43" spans="1:11" ht="30" customHeight="1" x14ac:dyDescent="0.3">
      <c r="A43" s="25"/>
      <c r="B43" s="26"/>
      <c r="C43" s="26"/>
      <c r="D43" s="26"/>
      <c r="E43" s="26"/>
      <c r="F43" s="26"/>
      <c r="G43" s="26"/>
      <c r="H43" s="26"/>
      <c r="I43" s="26"/>
      <c r="J43" s="26"/>
      <c r="K43" s="27"/>
    </row>
    <row r="44" spans="1:11" ht="30" customHeight="1" x14ac:dyDescent="0.3">
      <c r="A44" s="25"/>
      <c r="B44" s="26"/>
      <c r="C44" s="26"/>
      <c r="D44" s="26"/>
      <c r="E44" s="26"/>
      <c r="F44" s="26"/>
      <c r="G44" s="26"/>
      <c r="H44" s="26"/>
      <c r="I44" s="26"/>
      <c r="J44" s="26"/>
      <c r="K44" s="27"/>
    </row>
    <row r="45" spans="1:11" ht="30" customHeight="1" x14ac:dyDescent="0.3">
      <c r="A45" s="25"/>
      <c r="B45" s="26"/>
      <c r="C45" s="26"/>
      <c r="D45" s="26"/>
      <c r="E45" s="26"/>
      <c r="F45" s="26"/>
      <c r="G45" s="26"/>
      <c r="H45" s="26"/>
      <c r="I45" s="26"/>
      <c r="J45" s="26"/>
      <c r="K45" s="27"/>
    </row>
    <row r="46" spans="1:11" ht="30" customHeight="1" x14ac:dyDescent="0.3">
      <c r="A46" s="25"/>
      <c r="B46" s="26"/>
      <c r="C46" s="26"/>
      <c r="D46" s="26"/>
      <c r="E46" s="26"/>
      <c r="F46" s="26"/>
      <c r="G46" s="26"/>
      <c r="H46" s="26"/>
      <c r="I46" s="26"/>
      <c r="J46" s="26"/>
      <c r="K46" s="27"/>
    </row>
    <row r="47" spans="1:11" ht="30" customHeight="1" x14ac:dyDescent="0.3">
      <c r="A47" s="25"/>
      <c r="B47" s="26"/>
      <c r="C47" s="26"/>
      <c r="D47" s="26"/>
      <c r="E47" s="26"/>
      <c r="F47" s="26"/>
      <c r="G47" s="26"/>
      <c r="H47" s="26"/>
      <c r="I47" s="26"/>
      <c r="J47" s="26"/>
      <c r="K47" s="27"/>
    </row>
  </sheetData>
  <mergeCells count="1">
    <mergeCell ref="A1:K1"/>
  </mergeCells>
  <pageMargins left="0.98" right="0.43000000000000005" top="1.0816406249999999" bottom="1.0236220472440944" header="0.2" footer="0.19685039370078741"/>
  <pageSetup paperSize="9" scale="82" fitToHeight="0" orientation="landscape" r:id="rId1"/>
  <headerFooter>
    <oddHeader>&amp;L
&amp;"Verdana,Standard"&amp;16&amp;K1069B4Überblick Selbsteinschätzung Nachhaltigkeitscheck Erzeugung&amp;R&amp;"System Font,Standard"&amp;10&amp;K000000&amp;G</oddHeader>
    <oddFooter xml:space="preserve">&amp;L&amp;"Verdana,Fett"&amp;9&amp;K0067A5FIN Erzeugung Anlage 4.1 
&amp;"Verdana,Standard"Nachhaltigkeitscheck Erzeugung &amp;R&amp;"Verdana,Standard"&amp;7
Version: 01.01.2025
(Stand: 01.05.2023)
&amp;"Verdana,Fett"Seite &amp;P von &amp;N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0199-741F-4348-BC1B-960184A51AC7}">
  <sheetPr>
    <pageSetUpPr fitToPage="1"/>
  </sheetPr>
  <dimension ref="A1:L19"/>
  <sheetViews>
    <sheetView showGridLines="0" view="pageLayout" topLeftCell="B10" zoomScaleNormal="100" workbookViewId="0">
      <selection activeCell="A16" sqref="A16:L16"/>
    </sheetView>
  </sheetViews>
  <sheetFormatPr baseColWidth="10" defaultRowHeight="14.4" x14ac:dyDescent="0.3"/>
  <cols>
    <col min="1" max="1" width="1.88671875" customWidth="1"/>
    <col min="2" max="2" width="19.44140625" customWidth="1"/>
    <col min="3" max="3" width="11.44140625" customWidth="1"/>
    <col min="4" max="5" width="31.44140625" customWidth="1"/>
    <col min="6" max="6" width="26.109375" customWidth="1"/>
    <col min="7" max="7" width="16.44140625" customWidth="1"/>
    <col min="8" max="8" width="12.109375" customWidth="1"/>
    <col min="9" max="9" width="1.88671875" customWidth="1"/>
    <col min="10" max="10" width="0.44140625" customWidth="1"/>
    <col min="11" max="11" width="5.33203125" hidden="1" customWidth="1"/>
    <col min="12" max="12" width="16.5546875" hidden="1" customWidth="1"/>
    <col min="13" max="13" width="17.44140625" customWidth="1"/>
  </cols>
  <sheetData>
    <row r="1" spans="1:12" x14ac:dyDescent="0.3">
      <c r="A1" s="62" t="s">
        <v>0</v>
      </c>
      <c r="B1" s="62"/>
      <c r="C1" s="62"/>
      <c r="D1" s="62"/>
      <c r="E1" s="62"/>
      <c r="F1" s="62"/>
      <c r="G1" s="62"/>
      <c r="H1" s="62"/>
      <c r="I1" s="62"/>
      <c r="J1" s="62"/>
      <c r="K1" s="62"/>
    </row>
    <row r="2" spans="1:12" ht="30" customHeight="1" x14ac:dyDescent="0.3">
      <c r="A2" s="61" t="s">
        <v>108</v>
      </c>
      <c r="B2" s="61"/>
      <c r="C2" s="61"/>
      <c r="D2" s="61"/>
      <c r="E2" s="61"/>
      <c r="F2" s="61"/>
      <c r="G2" s="61"/>
      <c r="H2" s="61"/>
      <c r="I2" s="61"/>
      <c r="J2" s="61"/>
      <c r="K2" s="61"/>
      <c r="L2" s="61"/>
    </row>
    <row r="3" spans="1:12" ht="15" customHeight="1" x14ac:dyDescent="0.3">
      <c r="A3" s="40" t="s">
        <v>100</v>
      </c>
      <c r="B3" s="43" t="s">
        <v>102</v>
      </c>
      <c r="C3" s="1"/>
      <c r="D3" s="1"/>
      <c r="E3" s="1"/>
      <c r="F3" s="1"/>
      <c r="G3" s="1"/>
      <c r="H3" s="1"/>
      <c r="I3" s="1"/>
      <c r="J3" s="1"/>
      <c r="K3" s="1"/>
      <c r="L3" s="1"/>
    </row>
    <row r="4" spans="1:12" ht="15.6" customHeight="1" x14ac:dyDescent="0.3">
      <c r="A4" s="40" t="s">
        <v>100</v>
      </c>
      <c r="B4" s="43" t="s">
        <v>103</v>
      </c>
      <c r="D4" s="1"/>
      <c r="E4" s="1"/>
      <c r="F4" s="1"/>
      <c r="G4" s="1"/>
      <c r="H4" s="1"/>
      <c r="I4" s="1"/>
      <c r="J4" s="1"/>
      <c r="K4" s="1"/>
      <c r="L4" s="1"/>
    </row>
    <row r="5" spans="1:12" ht="14.4" customHeight="1" x14ac:dyDescent="0.3">
      <c r="A5" s="40" t="s">
        <v>100</v>
      </c>
      <c r="B5" s="43" t="s">
        <v>104</v>
      </c>
      <c r="C5" s="1"/>
      <c r="D5" s="1"/>
      <c r="E5" s="1"/>
      <c r="F5" s="1"/>
      <c r="G5" s="1"/>
      <c r="H5" s="1"/>
      <c r="I5" s="1"/>
      <c r="J5" s="1"/>
      <c r="K5" s="1"/>
      <c r="L5" s="1"/>
    </row>
    <row r="6" spans="1:12" ht="15.9" customHeight="1" x14ac:dyDescent="0.3">
      <c r="A6" s="40" t="s">
        <v>100</v>
      </c>
      <c r="B6" s="43" t="s">
        <v>105</v>
      </c>
      <c r="C6" s="1"/>
      <c r="D6" s="1"/>
      <c r="E6" s="1"/>
      <c r="F6" s="1"/>
      <c r="G6" s="1"/>
      <c r="H6" s="1"/>
      <c r="I6" s="1"/>
      <c r="J6" s="1"/>
      <c r="K6" s="1"/>
      <c r="L6" s="1"/>
    </row>
    <row r="7" spans="1:12" ht="14.1" customHeight="1" x14ac:dyDescent="0.3">
      <c r="A7" s="40" t="s">
        <v>100</v>
      </c>
      <c r="B7" s="43" t="s">
        <v>61</v>
      </c>
      <c r="C7" s="1"/>
      <c r="D7" s="1"/>
      <c r="E7" s="1"/>
      <c r="F7" s="1"/>
      <c r="G7" s="1"/>
      <c r="H7" s="1"/>
      <c r="I7" s="1"/>
      <c r="J7" s="1"/>
      <c r="K7" s="1"/>
      <c r="L7" s="1"/>
    </row>
    <row r="8" spans="1:12" ht="14.4" customHeight="1" x14ac:dyDescent="0.3">
      <c r="A8" s="40" t="s">
        <v>100</v>
      </c>
      <c r="B8" s="43" t="s">
        <v>106</v>
      </c>
      <c r="C8" s="1"/>
      <c r="D8" s="1"/>
      <c r="E8" s="1"/>
      <c r="F8" s="1"/>
      <c r="G8" s="1"/>
      <c r="H8" s="1"/>
      <c r="I8" s="1"/>
      <c r="J8" s="1"/>
      <c r="K8" s="1"/>
      <c r="L8" s="1"/>
    </row>
    <row r="9" spans="1:12" ht="35.4" customHeight="1" x14ac:dyDescent="0.3">
      <c r="A9" s="40" t="s">
        <v>100</v>
      </c>
      <c r="B9" s="43" t="s">
        <v>82</v>
      </c>
      <c r="C9" s="1"/>
      <c r="D9" s="1"/>
      <c r="E9" s="1"/>
      <c r="F9" s="1"/>
      <c r="G9" s="1"/>
      <c r="H9" s="1"/>
      <c r="I9" s="1"/>
      <c r="J9" s="1"/>
      <c r="K9" s="1"/>
      <c r="L9" s="1"/>
    </row>
    <row r="10" spans="1:12" ht="38.25" customHeight="1" x14ac:dyDescent="0.3">
      <c r="A10" s="61" t="s">
        <v>107</v>
      </c>
      <c r="B10" s="61"/>
      <c r="C10" s="61"/>
      <c r="D10" s="61"/>
      <c r="E10" s="61"/>
      <c r="F10" s="61"/>
      <c r="G10" s="61"/>
      <c r="H10" s="61"/>
      <c r="I10" s="61"/>
      <c r="J10" s="61"/>
      <c r="K10" s="1"/>
      <c r="L10" s="1"/>
    </row>
    <row r="11" spans="1:12" ht="16.2" x14ac:dyDescent="0.3">
      <c r="A11" s="60" t="s">
        <v>1</v>
      </c>
      <c r="B11" s="60"/>
      <c r="C11" s="60"/>
      <c r="D11" s="60"/>
      <c r="E11" s="60"/>
      <c r="F11" s="60"/>
      <c r="G11" s="60"/>
      <c r="H11" s="60"/>
      <c r="I11" s="60"/>
      <c r="J11" s="60"/>
      <c r="K11" s="60"/>
      <c r="L11" s="2"/>
    </row>
    <row r="12" spans="1:12" ht="39.6" customHeight="1" x14ac:dyDescent="0.3">
      <c r="A12" s="61" t="s">
        <v>2</v>
      </c>
      <c r="B12" s="61"/>
      <c r="C12" s="61"/>
      <c r="D12" s="61"/>
      <c r="E12" s="61"/>
      <c r="F12" s="61"/>
      <c r="G12" s="61"/>
      <c r="H12" s="61"/>
      <c r="I12" s="61"/>
      <c r="J12" s="61"/>
      <c r="K12" s="61"/>
      <c r="L12" s="61"/>
    </row>
    <row r="13" spans="1:12" ht="15.9" customHeight="1" x14ac:dyDescent="0.3">
      <c r="A13" s="61" t="s">
        <v>3</v>
      </c>
      <c r="B13" s="61"/>
      <c r="C13" s="61"/>
      <c r="D13" s="61"/>
      <c r="E13" s="61"/>
      <c r="F13" s="61"/>
      <c r="G13" s="61"/>
      <c r="H13" s="61"/>
      <c r="I13" s="61"/>
      <c r="J13" s="61"/>
      <c r="K13" s="61"/>
      <c r="L13" s="61"/>
    </row>
    <row r="14" spans="1:12" x14ac:dyDescent="0.3">
      <c r="A14" s="63"/>
      <c r="B14" s="63"/>
      <c r="C14" s="63"/>
      <c r="D14" s="63"/>
      <c r="E14" s="63"/>
      <c r="F14" s="63"/>
      <c r="G14" s="63"/>
      <c r="H14" s="63"/>
      <c r="I14" s="63"/>
      <c r="J14" s="63"/>
      <c r="K14" s="63"/>
      <c r="L14" s="63"/>
    </row>
    <row r="15" spans="1:12" ht="16.2" x14ac:dyDescent="0.3">
      <c r="A15" s="60" t="s">
        <v>4</v>
      </c>
      <c r="B15" s="60"/>
      <c r="C15" s="60"/>
      <c r="D15" s="60"/>
      <c r="E15" s="60"/>
      <c r="F15" s="60"/>
      <c r="G15" s="60"/>
      <c r="H15" s="60"/>
      <c r="I15" s="60"/>
      <c r="J15" s="60"/>
      <c r="K15" s="60"/>
      <c r="L15" s="2"/>
    </row>
    <row r="16" spans="1:12" ht="45" customHeight="1" x14ac:dyDescent="0.3">
      <c r="A16" s="61" t="s">
        <v>5</v>
      </c>
      <c r="B16" s="61"/>
      <c r="C16" s="61"/>
      <c r="D16" s="61"/>
      <c r="E16" s="61"/>
      <c r="F16" s="61"/>
      <c r="G16" s="61"/>
      <c r="H16" s="61"/>
      <c r="I16" s="61"/>
      <c r="J16" s="61"/>
      <c r="K16" s="61"/>
      <c r="L16" s="61"/>
    </row>
    <row r="17" spans="1:12" ht="39.9" customHeight="1" x14ac:dyDescent="0.3">
      <c r="A17" s="61" t="s">
        <v>6</v>
      </c>
      <c r="B17" s="61"/>
      <c r="C17" s="61"/>
      <c r="D17" s="61"/>
      <c r="E17" s="61"/>
      <c r="F17" s="61"/>
      <c r="G17" s="61"/>
      <c r="H17" s="61"/>
      <c r="I17" s="61"/>
      <c r="J17" s="61"/>
      <c r="K17" s="61"/>
      <c r="L17" s="61"/>
    </row>
    <row r="18" spans="1:12" ht="12.6" customHeight="1" x14ac:dyDescent="0.3"/>
    <row r="19" spans="1:12" ht="9" hidden="1" customHeight="1" x14ac:dyDescent="0.3"/>
  </sheetData>
  <sheetProtection algorithmName="SHA-512" hashValue="X1HPH05l0yaKVpOQIYHsAV8MAeA5AP+CfDpFT5n0zdSqS8Nv+HP+pQCm8Ts7bMtGS9mQT0/RoMgAw5iGa4O7dg==" saltValue="NC9Zh9ISsvhepnohowwupQ==" spinCount="100000" sheet="1" objects="1" scenarios="1"/>
  <mergeCells count="10">
    <mergeCell ref="A15:K15"/>
    <mergeCell ref="A16:L16"/>
    <mergeCell ref="A17:L17"/>
    <mergeCell ref="A1:K1"/>
    <mergeCell ref="A2:L2"/>
    <mergeCell ref="A11:K11"/>
    <mergeCell ref="A12:L12"/>
    <mergeCell ref="A13:L13"/>
    <mergeCell ref="A14:L14"/>
    <mergeCell ref="A10:J10"/>
  </mergeCells>
  <hyperlinks>
    <hyperlink ref="B3" location="Biodiversität!A1" display="Biodiversität" xr:uid="{0D5E69DC-4619-41BD-9AC3-323B943C977C}"/>
    <hyperlink ref="B4" location="Abfall!A1" display="Abfall" xr:uid="{8F269958-8509-4DB5-98EA-F9488E41FDFC}"/>
    <hyperlink ref="B5" location="Boden!A1" display="Boden" xr:uid="{D81E2352-1245-48FD-B7BA-C8C787A310D4}"/>
    <hyperlink ref="B6" location="Wasser!A1" display="Wasser" xr:uid="{5D3C87C4-1E30-4B96-B7E7-071447014B14}"/>
    <hyperlink ref="B7" location="KlimaEnergie!A1" display="Klima/Energie" xr:uid="{90EFEE72-D1B1-452F-9649-166E4AD3C436}"/>
    <hyperlink ref="B8" location="Kulturführung!A1" display="Kulturführung" xr:uid="{84DF9213-2ABD-4170-BF6E-25439AC877CE}"/>
    <hyperlink ref="B9" location="'Arbeits- Sozialbedingungen'!A1" display="Arbeits- und Sozialbedingungen" xr:uid="{99B85857-8467-4F38-9C9F-6C6422AC5FEC}"/>
  </hyperlinks>
  <pageMargins left="0.98" right="0.43000000000000005" top="1.3800000000000001" bottom="1.0236220472440944" header="0.2" footer="0.19685039370078741"/>
  <pageSetup paperSize="9" scale="85" fitToHeight="0" orientation="landscape" r:id="rId1"/>
  <headerFooter>
    <oddHeader>&amp;L&amp;"Verdana,Standard"&amp;16&amp;K1069B4
Erläuterung&amp;R&amp;"System Font,Standard"&amp;10&amp;K000000&amp;G</oddHeader>
    <oddFooter xml:space="preserve">&amp;L&amp;"Verdana,Fett"&amp;7&amp;K0069B4FIN Erzeugung Anlage 4.1&amp;"Verdana,Standard" 
Nachhaltigkeitscheck Erzeugung &amp;R&amp;"Verdana,Standard"&amp;7
Version: 01.01.2025
(Stand: 01.05.2023)
&amp;"Verdana,Fett"Seite 1 von 1 </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AB22-7DD7-4767-A3A8-5FC94D0D1A6D}">
  <sheetPr>
    <pageSetUpPr fitToPage="1"/>
  </sheetPr>
  <dimension ref="A1:L40"/>
  <sheetViews>
    <sheetView showGridLines="0" view="pageLayout" topLeftCell="A21" workbookViewId="0">
      <selection activeCell="K16" sqref="K16"/>
    </sheetView>
  </sheetViews>
  <sheetFormatPr baseColWidth="10" defaultRowHeight="14.4" x14ac:dyDescent="0.3"/>
  <cols>
    <col min="1" max="1" width="4.6640625" customWidth="1"/>
    <col min="2" max="3" width="11.44140625" customWidth="1"/>
    <col min="4" max="4" width="11.5546875" customWidth="1"/>
    <col min="5" max="5" width="12.44140625" customWidth="1"/>
    <col min="6" max="6" width="17.109375" customWidth="1"/>
    <col min="7" max="7" width="10.6640625" customWidth="1"/>
    <col min="8" max="9" width="12.109375" customWidth="1"/>
    <col min="10" max="10" width="13.6640625" customWidth="1"/>
    <col min="11" max="11" width="17.109375" customWidth="1"/>
    <col min="12" max="12" width="4.88671875" customWidth="1"/>
    <col min="13" max="13" width="17.44140625" customWidth="1"/>
  </cols>
  <sheetData>
    <row r="1" spans="1:12" ht="62.25" customHeight="1" x14ac:dyDescent="0.3">
      <c r="A1" s="68" t="s">
        <v>97</v>
      </c>
      <c r="B1" s="68"/>
      <c r="C1" s="68"/>
      <c r="D1" s="68"/>
      <c r="E1" s="68"/>
      <c r="F1" s="68"/>
      <c r="G1" s="68"/>
      <c r="H1" s="68"/>
      <c r="I1" s="68"/>
      <c r="J1" s="68"/>
      <c r="K1" s="68"/>
    </row>
    <row r="2" spans="1:12" ht="23.4" customHeight="1" x14ac:dyDescent="0.3">
      <c r="A2" s="3" t="s">
        <v>7</v>
      </c>
    </row>
    <row r="3" spans="1:12" ht="26.1" customHeight="1" x14ac:dyDescent="0.3">
      <c r="A3" s="42" t="s">
        <v>100</v>
      </c>
      <c r="B3" s="69" t="s">
        <v>8</v>
      </c>
      <c r="C3" s="68"/>
      <c r="D3" s="68"/>
      <c r="E3" s="68"/>
      <c r="F3" s="68"/>
      <c r="G3" s="68"/>
      <c r="H3" s="68"/>
      <c r="I3" s="68"/>
      <c r="J3" s="68"/>
      <c r="K3" s="68"/>
      <c r="L3" s="44"/>
    </row>
    <row r="4" spans="1:12" ht="36.6" customHeight="1" x14ac:dyDescent="0.3">
      <c r="A4" s="42" t="s">
        <v>100</v>
      </c>
      <c r="B4" s="68" t="s">
        <v>9</v>
      </c>
      <c r="C4" s="68"/>
      <c r="D4" s="68"/>
      <c r="E4" s="68"/>
      <c r="F4" s="68"/>
      <c r="G4" s="68"/>
      <c r="H4" s="68"/>
      <c r="I4" s="68"/>
      <c r="J4" s="68"/>
      <c r="K4" s="68"/>
      <c r="L4" s="44"/>
    </row>
    <row r="5" spans="1:12" ht="21.9" customHeight="1" x14ac:dyDescent="0.3">
      <c r="A5" s="42" t="s">
        <v>100</v>
      </c>
      <c r="B5" s="68" t="s">
        <v>10</v>
      </c>
      <c r="C5" s="68"/>
      <c r="D5" s="68"/>
      <c r="E5" s="68"/>
      <c r="F5" s="68"/>
      <c r="G5" s="68"/>
      <c r="H5" s="68"/>
      <c r="I5" s="68"/>
      <c r="J5" s="68"/>
      <c r="K5" s="68"/>
      <c r="L5" s="38"/>
    </row>
    <row r="6" spans="1:12" x14ac:dyDescent="0.3">
      <c r="A6" s="50" t="s">
        <v>11</v>
      </c>
    </row>
    <row r="7" spans="1:12" x14ac:dyDescent="0.3">
      <c r="A7" s="50"/>
      <c r="B7" s="7"/>
      <c r="C7" s="7"/>
      <c r="D7" s="7"/>
      <c r="E7" s="7"/>
      <c r="F7" s="7"/>
      <c r="G7" s="7"/>
      <c r="H7" s="21" t="s">
        <v>110</v>
      </c>
      <c r="J7" s="8"/>
    </row>
    <row r="8" spans="1:12" ht="29.4" customHeight="1" x14ac:dyDescent="0.3">
      <c r="A8" s="13" t="s">
        <v>12</v>
      </c>
      <c r="B8" s="7"/>
      <c r="C8" s="7"/>
      <c r="D8" s="7"/>
      <c r="E8" s="7"/>
      <c r="F8" s="7"/>
      <c r="G8" s="7"/>
      <c r="H8" s="2" t="s">
        <v>13</v>
      </c>
      <c r="I8" s="9" t="s">
        <v>14</v>
      </c>
      <c r="J8" s="9" t="s">
        <v>15</v>
      </c>
      <c r="K8" s="9" t="s">
        <v>16</v>
      </c>
    </row>
    <row r="9" spans="1:12" ht="39.75" customHeight="1" x14ac:dyDescent="0.3">
      <c r="A9" s="64" t="s">
        <v>17</v>
      </c>
      <c r="B9" s="64"/>
      <c r="C9" s="64"/>
      <c r="D9" s="64"/>
      <c r="E9" s="64"/>
      <c r="F9" s="64"/>
      <c r="G9" s="66"/>
      <c r="H9" s="11"/>
      <c r="I9" s="11"/>
      <c r="J9" s="11"/>
      <c r="K9" s="12"/>
    </row>
    <row r="10" spans="1:12" x14ac:dyDescent="0.3">
      <c r="A10" s="13"/>
      <c r="B10" s="13"/>
      <c r="C10" s="13"/>
      <c r="D10" s="13"/>
      <c r="E10" s="13"/>
      <c r="F10" s="13"/>
      <c r="G10" s="13"/>
      <c r="H10" s="14"/>
      <c r="I10" s="14"/>
      <c r="J10" s="14"/>
      <c r="K10" s="14"/>
    </row>
    <row r="11" spans="1:12" ht="49.5" customHeight="1" x14ac:dyDescent="0.3">
      <c r="A11" s="64" t="s">
        <v>18</v>
      </c>
      <c r="B11" s="64"/>
      <c r="C11" s="64"/>
      <c r="D11" s="64"/>
      <c r="E11" s="64"/>
      <c r="F11" s="64"/>
      <c r="G11" s="66"/>
      <c r="H11" s="11"/>
      <c r="I11" s="11"/>
      <c r="J11" s="11"/>
      <c r="K11" s="12"/>
    </row>
    <row r="12" spans="1:12" x14ac:dyDescent="0.3">
      <c r="A12" s="13"/>
      <c r="B12" s="13"/>
      <c r="C12" s="13"/>
      <c r="D12" s="13"/>
      <c r="E12" s="13"/>
      <c r="F12" s="13"/>
      <c r="G12" s="13"/>
      <c r="H12" s="14"/>
      <c r="I12" s="14"/>
      <c r="J12" s="14"/>
      <c r="K12" s="14"/>
    </row>
    <row r="13" spans="1:12" ht="36.9" customHeight="1" x14ac:dyDescent="0.3">
      <c r="A13" s="64" t="s">
        <v>19</v>
      </c>
      <c r="B13" s="64"/>
      <c r="C13" s="64"/>
      <c r="D13" s="64"/>
      <c r="E13" s="64"/>
      <c r="F13" s="64"/>
      <c r="G13" s="66"/>
      <c r="H13" s="11"/>
      <c r="I13" s="11"/>
      <c r="J13" s="11"/>
      <c r="K13" s="12"/>
    </row>
    <row r="14" spans="1:12" x14ac:dyDescent="0.3">
      <c r="A14" s="4"/>
      <c r="H14" s="15"/>
      <c r="I14" s="15"/>
      <c r="J14" s="15"/>
      <c r="K14" s="15"/>
    </row>
    <row r="15" spans="1:12" ht="25.5" customHeight="1" x14ac:dyDescent="0.3">
      <c r="A15" s="6"/>
    </row>
    <row r="17" spans="1:11" ht="15" customHeight="1" x14ac:dyDescent="0.3"/>
    <row r="18" spans="1:11" ht="23.4" customHeight="1" x14ac:dyDescent="0.3">
      <c r="A18" s="67" t="s">
        <v>20</v>
      </c>
      <c r="B18" s="67"/>
      <c r="C18" s="67"/>
      <c r="D18" s="67"/>
      <c r="E18" s="67"/>
      <c r="F18" s="67"/>
      <c r="G18" s="67"/>
      <c r="H18" s="67"/>
      <c r="I18" s="67"/>
      <c r="J18" s="67"/>
      <c r="K18" s="67"/>
    </row>
    <row r="19" spans="1:11" ht="20.399999999999999" customHeight="1" x14ac:dyDescent="0.3">
      <c r="A19" t="s">
        <v>21</v>
      </c>
    </row>
    <row r="20" spans="1:11" ht="26.1" customHeight="1" x14ac:dyDescent="0.3">
      <c r="A20" s="64" t="s">
        <v>22</v>
      </c>
      <c r="B20" s="64"/>
      <c r="C20" s="64"/>
      <c r="D20" s="64"/>
      <c r="E20" s="64"/>
      <c r="F20" s="64"/>
      <c r="G20" s="64"/>
      <c r="H20" s="64"/>
      <c r="I20" s="64"/>
      <c r="J20" s="64"/>
      <c r="K20" s="16"/>
    </row>
    <row r="21" spans="1:11" x14ac:dyDescent="0.3">
      <c r="A21" s="17"/>
      <c r="B21" s="17"/>
      <c r="C21" s="17"/>
      <c r="D21" s="17"/>
      <c r="E21" s="17"/>
      <c r="F21" s="17"/>
      <c r="G21" s="17"/>
      <c r="H21" s="17"/>
      <c r="I21" s="17"/>
      <c r="J21" s="17"/>
      <c r="K21" s="18"/>
    </row>
    <row r="22" spans="1:11" ht="29.4" customHeight="1" x14ac:dyDescent="0.3">
      <c r="A22" s="64" t="s">
        <v>23</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23.1" customHeight="1" x14ac:dyDescent="0.3">
      <c r="A24" s="64" t="s">
        <v>24</v>
      </c>
      <c r="B24" s="64"/>
      <c r="C24" s="64"/>
      <c r="D24" s="64"/>
      <c r="E24" s="64"/>
      <c r="F24" s="64"/>
      <c r="G24" s="64"/>
      <c r="H24" s="64"/>
      <c r="I24" s="64"/>
      <c r="J24" s="64"/>
      <c r="K24" s="19"/>
    </row>
    <row r="25" spans="1:11" x14ac:dyDescent="0.3">
      <c r="A25" s="10"/>
      <c r="B25" s="10"/>
      <c r="C25" s="10"/>
      <c r="D25" s="10"/>
      <c r="E25" s="10"/>
      <c r="F25" s="10"/>
      <c r="G25" s="10"/>
      <c r="H25" s="10"/>
      <c r="I25" s="10"/>
      <c r="J25" s="10"/>
      <c r="K25" s="20"/>
    </row>
    <row r="26" spans="1:11" ht="27.6" customHeight="1" x14ac:dyDescent="0.3">
      <c r="A26" s="64" t="s">
        <v>25</v>
      </c>
      <c r="B26" s="64"/>
      <c r="C26" s="64"/>
      <c r="D26" s="64"/>
      <c r="E26" s="64"/>
      <c r="F26" s="64"/>
      <c r="G26" s="64"/>
      <c r="H26" s="64"/>
      <c r="I26" s="64"/>
      <c r="J26" s="64"/>
      <c r="K26" s="19"/>
    </row>
    <row r="29" spans="1:11" ht="40.5" customHeight="1" x14ac:dyDescent="0.3">
      <c r="A29" s="65" t="s">
        <v>120</v>
      </c>
      <c r="B29" s="65"/>
      <c r="C29" s="65"/>
      <c r="D29" s="65"/>
      <c r="E29" s="65"/>
      <c r="F29" s="65"/>
      <c r="G29" s="65"/>
      <c r="H29" s="65"/>
      <c r="I29" s="65"/>
      <c r="J29" s="65"/>
      <c r="K29" s="65"/>
    </row>
    <row r="31" spans="1:11" x14ac:dyDescent="0.3">
      <c r="A31" s="40" t="s">
        <v>98</v>
      </c>
      <c r="B31" s="41"/>
      <c r="C31" s="41"/>
      <c r="D31" s="41"/>
      <c r="E31" s="41"/>
      <c r="F31" s="41"/>
      <c r="G31" s="41"/>
    </row>
    <row r="32" spans="1:11" x14ac:dyDescent="0.3">
      <c r="A32" s="21" t="s">
        <v>26</v>
      </c>
      <c r="B32" s="41"/>
      <c r="C32" s="41"/>
      <c r="D32" s="41"/>
      <c r="E32" s="41"/>
      <c r="F32" s="41"/>
      <c r="G32" s="41"/>
    </row>
    <row r="33" spans="1:11" x14ac:dyDescent="0.3">
      <c r="A33" s="41"/>
      <c r="B33" s="41"/>
      <c r="C33" s="41"/>
      <c r="D33" s="41"/>
      <c r="E33" s="41"/>
      <c r="F33" s="41"/>
      <c r="G33" s="41"/>
    </row>
    <row r="34" spans="1:11" x14ac:dyDescent="0.3">
      <c r="A34" s="22"/>
      <c r="B34" s="23"/>
      <c r="C34" s="23"/>
      <c r="D34" s="23"/>
      <c r="E34" s="23"/>
      <c r="F34" s="23"/>
      <c r="G34" s="23"/>
      <c r="H34" s="23"/>
      <c r="I34" s="23"/>
      <c r="J34" s="23"/>
      <c r="K34" s="24"/>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sheetData>
  <mergeCells count="13">
    <mergeCell ref="A9:G9"/>
    <mergeCell ref="A1:K1"/>
    <mergeCell ref="B5:K5"/>
    <mergeCell ref="B3:K3"/>
    <mergeCell ref="B4:K4"/>
    <mergeCell ref="A26:J26"/>
    <mergeCell ref="A29:K29"/>
    <mergeCell ref="A11:G11"/>
    <mergeCell ref="A13:G13"/>
    <mergeCell ref="A18:K18"/>
    <mergeCell ref="A20:J20"/>
    <mergeCell ref="A22:J22"/>
    <mergeCell ref="A24:J24"/>
  </mergeCells>
  <pageMargins left="0.98" right="0.43000000000000005" top="1.3800000000000001" bottom="1.0236220472440944" header="0.2" footer="0.19685039370078741"/>
  <pageSetup paperSize="9" scale="97" fitToHeight="0" orientation="landscape" r:id="rId1"/>
  <headerFooter>
    <oddHeader>&amp;L&amp;"Verdana,Standard"&amp;16&amp;K1069B4
Biodiversität  &amp;R&amp;"System Font,Standard"&amp;10&amp;K000000&amp;G</oddHeader>
    <oddFooter xml:space="preserve">&amp;L&amp;"Verdana,Fett"&amp;7&amp;K0069B4FIN Erzeugung Anlage 4.1 
&amp;"Verdana,Standard"Nachhaltigkeitscheck Erzeugung &amp;R&amp;"Verdana,Standard"&amp;7
Version: 01.01.2025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86" r:id="rId5" name="Check Box 18">
              <controlPr defaultSize="0" autoFill="0" autoLine="0" autoPict="0">
                <anchor moveWithCells="1">
                  <from>
                    <xdr:col>7</xdr:col>
                    <xdr:colOff>7620</xdr:colOff>
                    <xdr:row>8</xdr:row>
                    <xdr:rowOff>22860</xdr:rowOff>
                  </from>
                  <to>
                    <xdr:col>7</xdr:col>
                    <xdr:colOff>731520</xdr:colOff>
                    <xdr:row>8</xdr:row>
                    <xdr:rowOff>449580</xdr:rowOff>
                  </to>
                </anchor>
              </controlPr>
            </control>
          </mc:Choice>
        </mc:AlternateContent>
        <mc:AlternateContent xmlns:mc="http://schemas.openxmlformats.org/markup-compatibility/2006">
          <mc:Choice Requires="x14">
            <control shapeId="7187" r:id="rId6" name="Check Box 19">
              <controlPr defaultSize="0" autoFill="0" autoLine="0" autoPict="0">
                <anchor moveWithCells="1">
                  <from>
                    <xdr:col>8</xdr:col>
                    <xdr:colOff>7620</xdr:colOff>
                    <xdr:row>8</xdr:row>
                    <xdr:rowOff>22860</xdr:rowOff>
                  </from>
                  <to>
                    <xdr:col>9</xdr:col>
                    <xdr:colOff>7620</xdr:colOff>
                    <xdr:row>8</xdr:row>
                    <xdr:rowOff>449580</xdr:rowOff>
                  </to>
                </anchor>
              </controlPr>
            </control>
          </mc:Choice>
        </mc:AlternateContent>
        <mc:AlternateContent xmlns:mc="http://schemas.openxmlformats.org/markup-compatibility/2006">
          <mc:Choice Requires="x14">
            <control shapeId="7188" r:id="rId7" name="Check Box 20">
              <controlPr defaultSize="0" autoFill="0" autoLine="0" autoPict="0">
                <anchor moveWithCells="1">
                  <from>
                    <xdr:col>9</xdr:col>
                    <xdr:colOff>7620</xdr:colOff>
                    <xdr:row>8</xdr:row>
                    <xdr:rowOff>22860</xdr:rowOff>
                  </from>
                  <to>
                    <xdr:col>9</xdr:col>
                    <xdr:colOff>784860</xdr:colOff>
                    <xdr:row>8</xdr:row>
                    <xdr:rowOff>449580</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10</xdr:col>
                    <xdr:colOff>7620</xdr:colOff>
                    <xdr:row>8</xdr:row>
                    <xdr:rowOff>22860</xdr:rowOff>
                  </from>
                  <to>
                    <xdr:col>10</xdr:col>
                    <xdr:colOff>899160</xdr:colOff>
                    <xdr:row>8</xdr:row>
                    <xdr:rowOff>449580</xdr:rowOff>
                  </to>
                </anchor>
              </controlPr>
            </control>
          </mc:Choice>
        </mc:AlternateContent>
        <mc:AlternateContent xmlns:mc="http://schemas.openxmlformats.org/markup-compatibility/2006">
          <mc:Choice Requires="x14">
            <control shapeId="7193" r:id="rId9" name="Check Box 25">
              <controlPr defaultSize="0" autoFill="0" autoLine="0" autoPict="0">
                <anchor moveWithCells="1">
                  <from>
                    <xdr:col>8</xdr:col>
                    <xdr:colOff>7620</xdr:colOff>
                    <xdr:row>10</xdr:row>
                    <xdr:rowOff>30480</xdr:rowOff>
                  </from>
                  <to>
                    <xdr:col>8</xdr:col>
                    <xdr:colOff>693420</xdr:colOff>
                    <xdr:row>10</xdr:row>
                    <xdr:rowOff>441960</xdr:rowOff>
                  </to>
                </anchor>
              </controlPr>
            </control>
          </mc:Choice>
        </mc:AlternateContent>
        <mc:AlternateContent xmlns:mc="http://schemas.openxmlformats.org/markup-compatibility/2006">
          <mc:Choice Requires="x14">
            <control shapeId="7194" r:id="rId10" name="Check Box 26">
              <controlPr defaultSize="0" autoFill="0" autoLine="0" autoPict="0">
                <anchor moveWithCells="1">
                  <from>
                    <xdr:col>9</xdr:col>
                    <xdr:colOff>30480</xdr:colOff>
                    <xdr:row>10</xdr:row>
                    <xdr:rowOff>30480</xdr:rowOff>
                  </from>
                  <to>
                    <xdr:col>9</xdr:col>
                    <xdr:colOff>708660</xdr:colOff>
                    <xdr:row>10</xdr:row>
                    <xdr:rowOff>426720</xdr:rowOff>
                  </to>
                </anchor>
              </controlPr>
            </control>
          </mc:Choice>
        </mc:AlternateContent>
        <mc:AlternateContent xmlns:mc="http://schemas.openxmlformats.org/markup-compatibility/2006">
          <mc:Choice Requires="x14">
            <control shapeId="7195" r:id="rId11" name="Check Box 27">
              <controlPr defaultSize="0" autoFill="0" autoLine="0" autoPict="0">
                <anchor moveWithCells="1">
                  <from>
                    <xdr:col>10</xdr:col>
                    <xdr:colOff>7620</xdr:colOff>
                    <xdr:row>10</xdr:row>
                    <xdr:rowOff>22860</xdr:rowOff>
                  </from>
                  <to>
                    <xdr:col>10</xdr:col>
                    <xdr:colOff>899160</xdr:colOff>
                    <xdr:row>10</xdr:row>
                    <xdr:rowOff>441960</xdr:rowOff>
                  </to>
                </anchor>
              </controlPr>
            </control>
          </mc:Choice>
        </mc:AlternateContent>
        <mc:AlternateContent xmlns:mc="http://schemas.openxmlformats.org/markup-compatibility/2006">
          <mc:Choice Requires="x14">
            <control shapeId="7196" r:id="rId12" name="Check Box 28">
              <controlPr defaultSize="0" autoFill="0" autoLine="0" autoPict="0">
                <anchor moveWithCells="1">
                  <from>
                    <xdr:col>7</xdr:col>
                    <xdr:colOff>7620</xdr:colOff>
                    <xdr:row>12</xdr:row>
                    <xdr:rowOff>7620</xdr:rowOff>
                  </from>
                  <to>
                    <xdr:col>7</xdr:col>
                    <xdr:colOff>693420</xdr:colOff>
                    <xdr:row>12</xdr:row>
                    <xdr:rowOff>449580</xdr:rowOff>
                  </to>
                </anchor>
              </controlPr>
            </control>
          </mc:Choice>
        </mc:AlternateContent>
        <mc:AlternateContent xmlns:mc="http://schemas.openxmlformats.org/markup-compatibility/2006">
          <mc:Choice Requires="x14">
            <control shapeId="7197" r:id="rId13" name="Check Box 29">
              <controlPr defaultSize="0" autoFill="0" autoLine="0" autoPict="0">
                <anchor moveWithCells="1">
                  <from>
                    <xdr:col>8</xdr:col>
                    <xdr:colOff>7620</xdr:colOff>
                    <xdr:row>12</xdr:row>
                    <xdr:rowOff>30480</xdr:rowOff>
                  </from>
                  <to>
                    <xdr:col>8</xdr:col>
                    <xdr:colOff>792480</xdr:colOff>
                    <xdr:row>12</xdr:row>
                    <xdr:rowOff>449580</xdr:rowOff>
                  </to>
                </anchor>
              </controlPr>
            </control>
          </mc:Choice>
        </mc:AlternateContent>
        <mc:AlternateContent xmlns:mc="http://schemas.openxmlformats.org/markup-compatibility/2006">
          <mc:Choice Requires="x14">
            <control shapeId="7198" r:id="rId14" name="Check Box 30">
              <controlPr defaultSize="0" autoFill="0" autoLine="0" autoPict="0">
                <anchor moveWithCells="1">
                  <from>
                    <xdr:col>9</xdr:col>
                    <xdr:colOff>7620</xdr:colOff>
                    <xdr:row>12</xdr:row>
                    <xdr:rowOff>30480</xdr:rowOff>
                  </from>
                  <to>
                    <xdr:col>9</xdr:col>
                    <xdr:colOff>670560</xdr:colOff>
                    <xdr:row>12</xdr:row>
                    <xdr:rowOff>449580</xdr:rowOff>
                  </to>
                </anchor>
              </controlPr>
            </control>
          </mc:Choice>
        </mc:AlternateContent>
        <mc:AlternateContent xmlns:mc="http://schemas.openxmlformats.org/markup-compatibility/2006">
          <mc:Choice Requires="x14">
            <control shapeId="7199" r:id="rId15" name="Check Box 31">
              <controlPr defaultSize="0" autoFill="0" autoLine="0" autoPict="0">
                <anchor moveWithCells="1">
                  <from>
                    <xdr:col>10</xdr:col>
                    <xdr:colOff>7620</xdr:colOff>
                    <xdr:row>12</xdr:row>
                    <xdr:rowOff>22860</xdr:rowOff>
                  </from>
                  <to>
                    <xdr:col>10</xdr:col>
                    <xdr:colOff>899160</xdr:colOff>
                    <xdr:row>12</xdr:row>
                    <xdr:rowOff>449580</xdr:rowOff>
                  </to>
                </anchor>
              </controlPr>
            </control>
          </mc:Choice>
        </mc:AlternateContent>
        <mc:AlternateContent xmlns:mc="http://schemas.openxmlformats.org/markup-compatibility/2006">
          <mc:Choice Requires="x14">
            <control shapeId="7200" r:id="rId16" name="Check Box 32">
              <controlPr defaultSize="0" autoFill="0" autoLine="0" autoPict="0">
                <anchor moveWithCells="1">
                  <from>
                    <xdr:col>7</xdr:col>
                    <xdr:colOff>7620</xdr:colOff>
                    <xdr:row>9</xdr:row>
                    <xdr:rowOff>160020</xdr:rowOff>
                  </from>
                  <to>
                    <xdr:col>7</xdr:col>
                    <xdr:colOff>762000</xdr:colOff>
                    <xdr:row>10</xdr:row>
                    <xdr:rowOff>441960</xdr:rowOff>
                  </to>
                </anchor>
              </controlPr>
            </control>
          </mc:Choice>
        </mc:AlternateContent>
        <mc:AlternateContent xmlns:mc="http://schemas.openxmlformats.org/markup-compatibility/2006">
          <mc:Choice Requires="x14">
            <control shapeId="7203" r:id="rId17" name="Check Box 35">
              <controlPr defaultSize="0" autoFill="0" autoLine="0" autoPict="0">
                <anchor moveWithCells="1">
                  <from>
                    <xdr:col>10</xdr:col>
                    <xdr:colOff>7620</xdr:colOff>
                    <xdr:row>19</xdr:row>
                    <xdr:rowOff>7620</xdr:rowOff>
                  </from>
                  <to>
                    <xdr:col>10</xdr:col>
                    <xdr:colOff>914400</xdr:colOff>
                    <xdr:row>20</xdr:row>
                    <xdr:rowOff>0</xdr:rowOff>
                  </to>
                </anchor>
              </controlPr>
            </control>
          </mc:Choice>
        </mc:AlternateContent>
        <mc:AlternateContent xmlns:mc="http://schemas.openxmlformats.org/markup-compatibility/2006">
          <mc:Choice Requires="x14">
            <control shapeId="7204" r:id="rId18" name="Check Box 36">
              <controlPr defaultSize="0" autoFill="0" autoLine="0" autoPict="0">
                <anchor moveWithCells="1">
                  <from>
                    <xdr:col>10</xdr:col>
                    <xdr:colOff>7620</xdr:colOff>
                    <xdr:row>21</xdr:row>
                    <xdr:rowOff>7620</xdr:rowOff>
                  </from>
                  <to>
                    <xdr:col>10</xdr:col>
                    <xdr:colOff>914400</xdr:colOff>
                    <xdr:row>22</xdr:row>
                    <xdr:rowOff>7620</xdr:rowOff>
                  </to>
                </anchor>
              </controlPr>
            </control>
          </mc:Choice>
        </mc:AlternateContent>
        <mc:AlternateContent xmlns:mc="http://schemas.openxmlformats.org/markup-compatibility/2006">
          <mc:Choice Requires="x14">
            <control shapeId="7205" r:id="rId19" name="Check Box 37">
              <controlPr defaultSize="0" autoFill="0" autoLine="0" autoPict="0">
                <anchor moveWithCells="1">
                  <from>
                    <xdr:col>10</xdr:col>
                    <xdr:colOff>7620</xdr:colOff>
                    <xdr:row>23</xdr:row>
                    <xdr:rowOff>7620</xdr:rowOff>
                  </from>
                  <to>
                    <xdr:col>10</xdr:col>
                    <xdr:colOff>906780</xdr:colOff>
                    <xdr:row>24</xdr:row>
                    <xdr:rowOff>0</xdr:rowOff>
                  </to>
                </anchor>
              </controlPr>
            </control>
          </mc:Choice>
        </mc:AlternateContent>
        <mc:AlternateContent xmlns:mc="http://schemas.openxmlformats.org/markup-compatibility/2006">
          <mc:Choice Requires="x14">
            <control shapeId="7206" r:id="rId20" name="Check Box 38">
              <controlPr defaultSize="0" autoFill="0" autoLine="0" autoPict="0">
                <anchor moveWithCells="1">
                  <from>
                    <xdr:col>10</xdr:col>
                    <xdr:colOff>7620</xdr:colOff>
                    <xdr:row>25</xdr:row>
                    <xdr:rowOff>7620</xdr:rowOff>
                  </from>
                  <to>
                    <xdr:col>10</xdr:col>
                    <xdr:colOff>914400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406F-6670-44AB-8659-2EBAB3F4987A}">
  <sheetPr>
    <pageSetUpPr fitToPage="1"/>
  </sheetPr>
  <dimension ref="A1:L43"/>
  <sheetViews>
    <sheetView showGridLines="0" view="pageLayout" topLeftCell="A20" zoomScaleNormal="100" workbookViewId="0">
      <selection activeCell="E8" sqref="E8"/>
    </sheetView>
  </sheetViews>
  <sheetFormatPr baseColWidth="10" defaultRowHeight="14.4" x14ac:dyDescent="0.3"/>
  <cols>
    <col min="1" max="1" width="4.109375" customWidth="1"/>
    <col min="2" max="3" width="11.44140625" customWidth="1"/>
    <col min="4" max="4" width="14.5546875" customWidth="1"/>
    <col min="5" max="5" width="11.88671875" customWidth="1"/>
    <col min="6" max="6" width="15.5546875" customWidth="1"/>
    <col min="7" max="7" width="7.6640625" customWidth="1"/>
    <col min="8" max="9" width="12.109375" customWidth="1"/>
    <col min="10" max="10" width="13.44140625" customWidth="1"/>
    <col min="11" max="11" width="17.88671875" customWidth="1"/>
    <col min="12" max="12" width="2.88671875" customWidth="1"/>
    <col min="13" max="13" width="17.44140625" customWidth="1"/>
  </cols>
  <sheetData>
    <row r="1" spans="1:12" ht="56.25" customHeight="1" x14ac:dyDescent="0.3">
      <c r="A1" s="74" t="s">
        <v>27</v>
      </c>
      <c r="B1" s="74"/>
      <c r="C1" s="74"/>
      <c r="D1" s="74"/>
      <c r="E1" s="74"/>
      <c r="F1" s="74"/>
      <c r="G1" s="74"/>
      <c r="H1" s="74"/>
      <c r="I1" s="74"/>
      <c r="J1" s="74"/>
      <c r="K1" s="74"/>
    </row>
    <row r="3" spans="1:12" x14ac:dyDescent="0.3">
      <c r="A3" s="3" t="s">
        <v>28</v>
      </c>
    </row>
    <row r="4" spans="1:12" ht="29.1" customHeight="1" x14ac:dyDescent="0.3">
      <c r="A4" s="42" t="s">
        <v>100</v>
      </c>
      <c r="B4" s="72" t="s">
        <v>29</v>
      </c>
      <c r="C4" s="72"/>
      <c r="D4" s="72"/>
      <c r="E4" s="72"/>
      <c r="F4" s="72"/>
      <c r="G4" s="72"/>
      <c r="H4" s="72"/>
      <c r="I4" s="72"/>
      <c r="J4" s="72"/>
      <c r="K4" s="72"/>
      <c r="L4" s="5"/>
    </row>
    <row r="5" spans="1:12" ht="17.399999999999999" customHeight="1" x14ac:dyDescent="0.3">
      <c r="A5" s="42" t="s">
        <v>100</v>
      </c>
      <c r="B5" s="72" t="s">
        <v>30</v>
      </c>
      <c r="C5" s="72"/>
      <c r="D5" s="72"/>
      <c r="E5" s="72"/>
      <c r="F5" s="72"/>
      <c r="G5" s="72"/>
      <c r="H5" s="72"/>
      <c r="I5" s="72"/>
      <c r="J5" s="72"/>
      <c r="K5" s="72"/>
      <c r="L5" s="37"/>
    </row>
    <row r="6" spans="1:12" ht="14.4" customHeight="1" x14ac:dyDescent="0.3">
      <c r="A6" s="42" t="s">
        <v>100</v>
      </c>
      <c r="B6" s="72" t="s">
        <v>31</v>
      </c>
      <c r="C6" s="72"/>
      <c r="D6" s="72"/>
      <c r="E6" s="72"/>
      <c r="F6" s="72"/>
      <c r="G6" s="72"/>
      <c r="H6" s="72"/>
      <c r="I6" s="72"/>
      <c r="J6" s="72"/>
      <c r="K6" s="72"/>
      <c r="L6" s="37"/>
    </row>
    <row r="7" spans="1:12" x14ac:dyDescent="0.3">
      <c r="A7" s="6"/>
    </row>
    <row r="8" spans="1:12" x14ac:dyDescent="0.3">
      <c r="A8" s="50" t="s">
        <v>32</v>
      </c>
      <c r="B8" s="7"/>
      <c r="C8" s="7"/>
      <c r="D8" s="7"/>
      <c r="E8" s="7"/>
      <c r="F8" s="7"/>
      <c r="G8" s="7"/>
      <c r="H8" s="7"/>
      <c r="I8" s="7"/>
      <c r="J8" s="7"/>
      <c r="K8" s="7"/>
    </row>
    <row r="9" spans="1:12" x14ac:dyDescent="0.3">
      <c r="A9" s="50"/>
      <c r="B9" s="7"/>
      <c r="C9" s="7"/>
      <c r="D9" s="7"/>
      <c r="E9" s="7"/>
      <c r="F9" s="7"/>
      <c r="G9" s="7"/>
      <c r="H9" s="21" t="s">
        <v>110</v>
      </c>
    </row>
    <row r="10" spans="1:12" ht="26.4" customHeight="1" x14ac:dyDescent="0.3">
      <c r="A10" s="13" t="s">
        <v>12</v>
      </c>
      <c r="B10" s="7"/>
      <c r="C10" s="7"/>
      <c r="D10" s="7"/>
      <c r="E10" s="7"/>
      <c r="F10" s="7"/>
      <c r="G10" s="7"/>
      <c r="H10" s="9" t="s">
        <v>13</v>
      </c>
      <c r="I10" s="9" t="s">
        <v>14</v>
      </c>
      <c r="J10" s="9" t="s">
        <v>15</v>
      </c>
      <c r="K10" s="9" t="s">
        <v>16</v>
      </c>
    </row>
    <row r="11" spans="1:12" ht="47.4" customHeight="1" x14ac:dyDescent="0.3">
      <c r="A11" s="70" t="s">
        <v>33</v>
      </c>
      <c r="B11" s="70"/>
      <c r="C11" s="70"/>
      <c r="D11" s="70"/>
      <c r="E11" s="70"/>
      <c r="F11" s="70"/>
      <c r="G11" s="71"/>
      <c r="H11" s="29"/>
      <c r="I11" s="29"/>
      <c r="J11" s="29"/>
      <c r="K11" s="30"/>
    </row>
    <row r="12" spans="1:12" x14ac:dyDescent="0.3">
      <c r="A12" s="7"/>
      <c r="B12" s="7"/>
      <c r="C12" s="7"/>
      <c r="D12" s="7"/>
      <c r="E12" s="7"/>
      <c r="F12" s="7"/>
      <c r="G12" s="7"/>
      <c r="H12" s="7"/>
      <c r="I12" s="7"/>
      <c r="J12" s="7"/>
      <c r="K12" s="7"/>
    </row>
    <row r="13" spans="1:12" ht="35.4" customHeight="1" x14ac:dyDescent="0.3">
      <c r="A13" s="70" t="s">
        <v>34</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33.6" customHeight="1" x14ac:dyDescent="0.3">
      <c r="A15" s="64" t="s">
        <v>35</v>
      </c>
      <c r="B15" s="64"/>
      <c r="C15" s="64"/>
      <c r="D15" s="64"/>
      <c r="E15" s="64"/>
      <c r="F15" s="64"/>
      <c r="G15" s="66"/>
      <c r="H15" s="29"/>
      <c r="I15" s="29"/>
      <c r="J15" s="29"/>
      <c r="K15" s="30"/>
    </row>
    <row r="16" spans="1:12" x14ac:dyDescent="0.3">
      <c r="A16" s="4"/>
    </row>
    <row r="17" spans="1:11" ht="32.25" customHeight="1" x14ac:dyDescent="0.3">
      <c r="A17" s="4"/>
    </row>
    <row r="19" spans="1:11" ht="24.9" customHeight="1" x14ac:dyDescent="0.3">
      <c r="A19" s="50" t="s">
        <v>36</v>
      </c>
    </row>
    <row r="20" spans="1:11" ht="24.75" customHeight="1" x14ac:dyDescent="0.3">
      <c r="A20" s="75" t="s">
        <v>21</v>
      </c>
      <c r="B20" s="75"/>
      <c r="C20" s="75"/>
      <c r="D20" s="75"/>
      <c r="E20" s="75"/>
      <c r="F20" s="75"/>
      <c r="G20" s="75"/>
      <c r="H20" s="75"/>
      <c r="I20" s="75"/>
      <c r="J20" s="75"/>
      <c r="K20" s="75"/>
    </row>
    <row r="21" spans="1:11" ht="26.1" customHeight="1" x14ac:dyDescent="0.3">
      <c r="A21" s="64" t="s">
        <v>37</v>
      </c>
      <c r="B21" s="64"/>
      <c r="C21" s="64"/>
      <c r="D21" s="64"/>
      <c r="E21" s="64"/>
      <c r="F21" s="64"/>
      <c r="G21" s="64"/>
      <c r="H21" s="64"/>
      <c r="I21" s="64"/>
      <c r="J21" s="64"/>
      <c r="K21" s="16"/>
    </row>
    <row r="22" spans="1:11" x14ac:dyDescent="0.3">
      <c r="A22" s="17"/>
      <c r="B22" s="17"/>
      <c r="C22" s="17"/>
      <c r="D22" s="17"/>
      <c r="E22" s="17"/>
      <c r="F22" s="17"/>
      <c r="G22" s="17"/>
      <c r="H22" s="17"/>
      <c r="I22" s="17"/>
      <c r="J22" s="17"/>
      <c r="K22" s="18"/>
    </row>
    <row r="23" spans="1:11" ht="30" customHeight="1" x14ac:dyDescent="0.3">
      <c r="A23" s="64" t="s">
        <v>38</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x14ac:dyDescent="0.3">
      <c r="A25" s="64" t="s">
        <v>24</v>
      </c>
      <c r="B25" s="64"/>
      <c r="C25" s="64"/>
      <c r="D25" s="64"/>
      <c r="E25" s="64"/>
      <c r="F25" s="64"/>
      <c r="G25" s="64"/>
      <c r="H25" s="64"/>
      <c r="I25" s="64"/>
      <c r="J25" s="64"/>
      <c r="K25" s="19"/>
    </row>
    <row r="26" spans="1:11" x14ac:dyDescent="0.3">
      <c r="A26" s="10"/>
      <c r="B26" s="10"/>
      <c r="C26" s="10"/>
      <c r="D26" s="10"/>
      <c r="E26" s="10"/>
      <c r="F26" s="10"/>
      <c r="G26" s="10"/>
      <c r="H26" s="10"/>
      <c r="I26" s="10"/>
      <c r="J26" s="10"/>
      <c r="K26" s="20"/>
    </row>
    <row r="27" spans="1:11" ht="24" customHeight="1" x14ac:dyDescent="0.3">
      <c r="A27" s="64" t="s">
        <v>39</v>
      </c>
      <c r="B27" s="64"/>
      <c r="C27" s="64"/>
      <c r="D27" s="64"/>
      <c r="E27" s="64"/>
      <c r="F27" s="64"/>
      <c r="G27" s="64"/>
      <c r="H27" s="64"/>
      <c r="I27" s="64"/>
      <c r="J27" s="64"/>
      <c r="K27" s="19"/>
    </row>
    <row r="29" spans="1:11" ht="6.75" customHeight="1" x14ac:dyDescent="0.3"/>
    <row r="30" spans="1:11" ht="43.5" customHeight="1" x14ac:dyDescent="0.3">
      <c r="A30" s="73" t="s">
        <v>121</v>
      </c>
      <c r="B30" s="64"/>
      <c r="C30" s="64"/>
      <c r="D30" s="64"/>
      <c r="E30" s="64"/>
      <c r="F30" s="64"/>
      <c r="G30" s="64"/>
      <c r="H30" s="64"/>
      <c r="I30" s="64"/>
      <c r="J30" s="64"/>
      <c r="K30" s="10"/>
    </row>
    <row r="31" spans="1:11" ht="8.1" customHeight="1" x14ac:dyDescent="0.3">
      <c r="A31" s="64"/>
      <c r="B31" s="64"/>
      <c r="C31" s="64"/>
      <c r="D31" s="64"/>
      <c r="E31" s="64"/>
      <c r="F31" s="64"/>
      <c r="G31" s="64"/>
      <c r="H31" s="64"/>
      <c r="I31" s="64"/>
      <c r="J31" s="64"/>
      <c r="K31" s="10"/>
    </row>
    <row r="32" spans="1:11" ht="13.5" customHeight="1" x14ac:dyDescent="0.3"/>
    <row r="33" spans="1:11" hidden="1" x14ac:dyDescent="0.3"/>
    <row r="34" spans="1:11" x14ac:dyDescent="0.3">
      <c r="A34" s="40" t="s">
        <v>98</v>
      </c>
      <c r="B34" s="41"/>
      <c r="C34" s="41"/>
      <c r="D34" s="41"/>
      <c r="E34" s="41"/>
      <c r="F34" s="41"/>
    </row>
    <row r="35" spans="1:11" x14ac:dyDescent="0.3">
      <c r="A35" s="21" t="s">
        <v>26</v>
      </c>
      <c r="B35" s="41"/>
      <c r="C35" s="41"/>
      <c r="D35" s="41"/>
      <c r="E35" s="41"/>
      <c r="F35" s="41"/>
    </row>
    <row r="37" spans="1:11" x14ac:dyDescent="0.3">
      <c r="A37" s="22"/>
      <c r="B37" s="23"/>
      <c r="C37" s="23"/>
      <c r="D37" s="23"/>
      <c r="E37" s="23"/>
      <c r="F37" s="23"/>
      <c r="G37" s="23"/>
      <c r="H37" s="23"/>
      <c r="I37" s="23"/>
      <c r="J37" s="23"/>
      <c r="K37" s="24"/>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sheetData>
  <mergeCells count="14">
    <mergeCell ref="A11:G11"/>
    <mergeCell ref="B5:K5"/>
    <mergeCell ref="A30:J30"/>
    <mergeCell ref="A31:J31"/>
    <mergeCell ref="A1:K1"/>
    <mergeCell ref="B4:K4"/>
    <mergeCell ref="B6:K6"/>
    <mergeCell ref="A27:J27"/>
    <mergeCell ref="A13:G13"/>
    <mergeCell ref="A15:G15"/>
    <mergeCell ref="A20:K20"/>
    <mergeCell ref="A21:J21"/>
    <mergeCell ref="A23:J23"/>
    <mergeCell ref="A25:J25"/>
  </mergeCells>
  <pageMargins left="0.98" right="0.43000000000000005" top="1.3800000000000001" bottom="1.0236220472440944" header="0.2" footer="0.19685039370078741"/>
  <pageSetup paperSize="9" scale="99" fitToHeight="0" orientation="landscape" r:id="rId1"/>
  <headerFooter>
    <oddHeader>&amp;L&amp;"Verdana,Standard"&amp;16&amp;K1069B4
Abfall&amp;R&amp;"System Font,Standard"&amp;10&amp;K000000&amp;G</oddHeader>
    <oddFooter xml:space="preserve">&amp;L&amp;"Verdana,Fett"&amp;7&amp;K0067A5FIN Erzeugung Anlage 4.1 
&amp;"Verdana,Standard"Nachhaltigkeitscheck Erzeugung &amp;R&amp;"Verdana,Standard"&amp;7
Version: 01.01.2025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91" r:id="rId5" name="Check Box 19">
              <controlPr defaultSize="0" autoFill="0" autoLine="0" autoPict="0">
                <anchor moveWithCells="1">
                  <from>
                    <xdr:col>8</xdr:col>
                    <xdr:colOff>7620</xdr:colOff>
                    <xdr:row>10</xdr:row>
                    <xdr:rowOff>0</xdr:rowOff>
                  </from>
                  <to>
                    <xdr:col>8</xdr:col>
                    <xdr:colOff>876300</xdr:colOff>
                    <xdr:row>10</xdr:row>
                    <xdr:rowOff>594360</xdr:rowOff>
                  </to>
                </anchor>
              </controlPr>
            </control>
          </mc:Choice>
        </mc:AlternateContent>
        <mc:AlternateContent xmlns:mc="http://schemas.openxmlformats.org/markup-compatibility/2006">
          <mc:Choice Requires="x14">
            <control shapeId="3092" r:id="rId6" name="Check Box 20">
              <controlPr defaultSize="0" autoFill="0" autoLine="0" autoPict="0">
                <anchor moveWithCells="1">
                  <from>
                    <xdr:col>7</xdr:col>
                    <xdr:colOff>7620</xdr:colOff>
                    <xdr:row>9</xdr:row>
                    <xdr:rowOff>327660</xdr:rowOff>
                  </from>
                  <to>
                    <xdr:col>7</xdr:col>
                    <xdr:colOff>762000</xdr:colOff>
                    <xdr:row>11</xdr:row>
                    <xdr:rowOff>0</xdr:rowOff>
                  </to>
                </anchor>
              </controlPr>
            </control>
          </mc:Choice>
        </mc:AlternateContent>
        <mc:AlternateContent xmlns:mc="http://schemas.openxmlformats.org/markup-compatibility/2006">
          <mc:Choice Requires="x14">
            <control shapeId="3093" r:id="rId7" name="Check Box 21">
              <controlPr defaultSize="0" autoFill="0" autoLine="0" autoPict="0">
                <anchor moveWithCells="1">
                  <from>
                    <xdr:col>9</xdr:col>
                    <xdr:colOff>22860</xdr:colOff>
                    <xdr:row>10</xdr:row>
                    <xdr:rowOff>7620</xdr:rowOff>
                  </from>
                  <to>
                    <xdr:col>9</xdr:col>
                    <xdr:colOff>746760</xdr:colOff>
                    <xdr:row>11</xdr:row>
                    <xdr:rowOff>0</xdr:rowOff>
                  </to>
                </anchor>
              </controlPr>
            </control>
          </mc:Choice>
        </mc:AlternateContent>
        <mc:AlternateContent xmlns:mc="http://schemas.openxmlformats.org/markup-compatibility/2006">
          <mc:Choice Requires="x14">
            <control shapeId="3094" r:id="rId8" name="Check Box 22">
              <controlPr defaultSize="0" autoFill="0" autoLine="0" autoPict="0">
                <anchor moveWithCells="1">
                  <from>
                    <xdr:col>10</xdr:col>
                    <xdr:colOff>0</xdr:colOff>
                    <xdr:row>9</xdr:row>
                    <xdr:rowOff>335280</xdr:rowOff>
                  </from>
                  <to>
                    <xdr:col>10</xdr:col>
                    <xdr:colOff>716280</xdr:colOff>
                    <xdr:row>11</xdr:row>
                    <xdr:rowOff>0</xdr:rowOff>
                  </to>
                </anchor>
              </controlPr>
            </control>
          </mc:Choice>
        </mc:AlternateContent>
        <mc:AlternateContent xmlns:mc="http://schemas.openxmlformats.org/markup-compatibility/2006">
          <mc:Choice Requires="x14">
            <control shapeId="3095" r:id="rId9" name="Check Box 23">
              <controlPr defaultSize="0" autoFill="0" autoLine="0" autoPict="0">
                <anchor moveWithCells="1">
                  <from>
                    <xdr:col>6</xdr:col>
                    <xdr:colOff>563880</xdr:colOff>
                    <xdr:row>12</xdr:row>
                    <xdr:rowOff>0</xdr:rowOff>
                  </from>
                  <to>
                    <xdr:col>7</xdr:col>
                    <xdr:colOff>723900</xdr:colOff>
                    <xdr:row>13</xdr:row>
                    <xdr:rowOff>0</xdr:rowOff>
                  </to>
                </anchor>
              </controlPr>
            </control>
          </mc:Choice>
        </mc:AlternateContent>
        <mc:AlternateContent xmlns:mc="http://schemas.openxmlformats.org/markup-compatibility/2006">
          <mc:Choice Requires="x14">
            <control shapeId="3096" r:id="rId10" name="Check Box 24">
              <controlPr defaultSize="0" autoFill="0" autoLine="0" autoPict="0">
                <anchor moveWithCells="1">
                  <from>
                    <xdr:col>8</xdr:col>
                    <xdr:colOff>7620</xdr:colOff>
                    <xdr:row>12</xdr:row>
                    <xdr:rowOff>22860</xdr:rowOff>
                  </from>
                  <to>
                    <xdr:col>8</xdr:col>
                    <xdr:colOff>617220</xdr:colOff>
                    <xdr:row>13</xdr:row>
                    <xdr:rowOff>7620</xdr:rowOff>
                  </to>
                </anchor>
              </controlPr>
            </control>
          </mc:Choice>
        </mc:AlternateContent>
        <mc:AlternateContent xmlns:mc="http://schemas.openxmlformats.org/markup-compatibility/2006">
          <mc:Choice Requires="x14">
            <control shapeId="3097" r:id="rId11" name="Check Box 25">
              <controlPr defaultSize="0" autoFill="0" autoLine="0" autoPict="0">
                <anchor moveWithCells="1">
                  <from>
                    <xdr:col>9</xdr:col>
                    <xdr:colOff>7620</xdr:colOff>
                    <xdr:row>12</xdr:row>
                    <xdr:rowOff>0</xdr:rowOff>
                  </from>
                  <to>
                    <xdr:col>9</xdr:col>
                    <xdr:colOff>708660</xdr:colOff>
                    <xdr:row>13</xdr:row>
                    <xdr:rowOff>0</xdr:rowOff>
                  </to>
                </anchor>
              </controlPr>
            </control>
          </mc:Choice>
        </mc:AlternateContent>
        <mc:AlternateContent xmlns:mc="http://schemas.openxmlformats.org/markup-compatibility/2006">
          <mc:Choice Requires="x14">
            <control shapeId="3098" r:id="rId12" name="Check Box 26">
              <controlPr defaultSize="0" autoFill="0" autoLine="0" autoPict="0">
                <anchor moveWithCells="1">
                  <from>
                    <xdr:col>10</xdr:col>
                    <xdr:colOff>22860</xdr:colOff>
                    <xdr:row>12</xdr:row>
                    <xdr:rowOff>0</xdr:rowOff>
                  </from>
                  <to>
                    <xdr:col>10</xdr:col>
                    <xdr:colOff>769620</xdr:colOff>
                    <xdr:row>13</xdr:row>
                    <xdr:rowOff>22860</xdr:rowOff>
                  </to>
                </anchor>
              </controlPr>
            </control>
          </mc:Choice>
        </mc:AlternateContent>
        <mc:AlternateContent xmlns:mc="http://schemas.openxmlformats.org/markup-compatibility/2006">
          <mc:Choice Requires="x14">
            <control shapeId="3099" r:id="rId13" name="Check Box 27">
              <controlPr defaultSize="0" autoFill="0" autoLine="0" autoPict="0">
                <anchor moveWithCells="1">
                  <from>
                    <xdr:col>7</xdr:col>
                    <xdr:colOff>0</xdr:colOff>
                    <xdr:row>14</xdr:row>
                    <xdr:rowOff>7620</xdr:rowOff>
                  </from>
                  <to>
                    <xdr:col>7</xdr:col>
                    <xdr:colOff>609600</xdr:colOff>
                    <xdr:row>15</xdr:row>
                    <xdr:rowOff>7620</xdr:rowOff>
                  </to>
                </anchor>
              </controlPr>
            </control>
          </mc:Choice>
        </mc:AlternateContent>
        <mc:AlternateContent xmlns:mc="http://schemas.openxmlformats.org/markup-compatibility/2006">
          <mc:Choice Requires="x14">
            <control shapeId="3100" r:id="rId14" name="Check Box 28">
              <controlPr defaultSize="0" autoFill="0" autoLine="0" autoPict="0">
                <anchor moveWithCells="1">
                  <from>
                    <xdr:col>8</xdr:col>
                    <xdr:colOff>7620</xdr:colOff>
                    <xdr:row>14</xdr:row>
                    <xdr:rowOff>7620</xdr:rowOff>
                  </from>
                  <to>
                    <xdr:col>8</xdr:col>
                    <xdr:colOff>655320</xdr:colOff>
                    <xdr:row>14</xdr:row>
                    <xdr:rowOff>411480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9</xdr:col>
                    <xdr:colOff>22860</xdr:colOff>
                    <xdr:row>14</xdr:row>
                    <xdr:rowOff>0</xdr:rowOff>
                  </from>
                  <to>
                    <xdr:col>9</xdr:col>
                    <xdr:colOff>731520</xdr:colOff>
                    <xdr:row>14</xdr:row>
                    <xdr:rowOff>411480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10</xdr:col>
                    <xdr:colOff>22860</xdr:colOff>
                    <xdr:row>14</xdr:row>
                    <xdr:rowOff>7620</xdr:rowOff>
                  </from>
                  <to>
                    <xdr:col>10</xdr:col>
                    <xdr:colOff>693420</xdr:colOff>
                    <xdr:row>14</xdr:row>
                    <xdr:rowOff>411480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10</xdr:col>
                    <xdr:colOff>7620</xdr:colOff>
                    <xdr:row>22</xdr:row>
                    <xdr:rowOff>0</xdr:rowOff>
                  </from>
                  <to>
                    <xdr:col>10</xdr:col>
                    <xdr:colOff>807720</xdr:colOff>
                    <xdr:row>23</xdr:row>
                    <xdr:rowOff>0</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10</xdr:col>
                    <xdr:colOff>7620</xdr:colOff>
                    <xdr:row>24</xdr:row>
                    <xdr:rowOff>0</xdr:rowOff>
                  </from>
                  <to>
                    <xdr:col>10</xdr:col>
                    <xdr:colOff>807720</xdr:colOff>
                    <xdr:row>25</xdr:row>
                    <xdr:rowOff>7620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10</xdr:col>
                    <xdr:colOff>22860</xdr:colOff>
                    <xdr:row>20</xdr:row>
                    <xdr:rowOff>0</xdr:rowOff>
                  </from>
                  <to>
                    <xdr:col>10</xdr:col>
                    <xdr:colOff>807720</xdr:colOff>
                    <xdr:row>21</xdr:row>
                    <xdr:rowOff>7620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10</xdr:col>
                    <xdr:colOff>30480</xdr:colOff>
                    <xdr:row>26</xdr:row>
                    <xdr:rowOff>0</xdr:rowOff>
                  </from>
                  <to>
                    <xdr:col>10</xdr:col>
                    <xdr:colOff>807720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AA88-9ECE-4CE9-8F44-39576D0CF913}">
  <sheetPr>
    <pageSetUpPr fitToPage="1"/>
  </sheetPr>
  <dimension ref="A1:L47"/>
  <sheetViews>
    <sheetView showGridLines="0" view="pageLayout" topLeftCell="A27" zoomScaleNormal="100" workbookViewId="0">
      <selection activeCell="E3" sqref="E3"/>
    </sheetView>
  </sheetViews>
  <sheetFormatPr baseColWidth="10" defaultRowHeight="14.4" x14ac:dyDescent="0.3"/>
  <cols>
    <col min="1" max="1" width="3.6640625" customWidth="1"/>
    <col min="2" max="2" width="5.33203125" customWidth="1"/>
    <col min="3" max="3" width="6.33203125" customWidth="1"/>
    <col min="4" max="4" width="15.6640625" customWidth="1"/>
    <col min="5" max="5" width="12.6640625" customWidth="1"/>
    <col min="6" max="6" width="8.5546875" customWidth="1"/>
    <col min="7" max="7" width="32.44140625" customWidth="1"/>
    <col min="8" max="8" width="15.33203125" customWidth="1"/>
    <col min="9" max="9" width="13.5546875" customWidth="1"/>
    <col min="10" max="10" width="14.5546875" customWidth="1"/>
    <col min="11" max="11" width="16.44140625" customWidth="1"/>
    <col min="12" max="12" width="4.88671875" customWidth="1"/>
    <col min="13" max="13" width="17.44140625" customWidth="1"/>
  </cols>
  <sheetData>
    <row r="1" spans="1:12" ht="53.4" customHeight="1" x14ac:dyDescent="0.3">
      <c r="A1" s="72" t="s">
        <v>40</v>
      </c>
      <c r="B1" s="72"/>
      <c r="C1" s="72"/>
      <c r="D1" s="72"/>
      <c r="E1" s="72"/>
      <c r="F1" s="72"/>
      <c r="G1" s="72"/>
      <c r="H1" s="72"/>
      <c r="I1" s="72"/>
      <c r="J1" s="72"/>
      <c r="K1" s="72"/>
    </row>
    <row r="3" spans="1:12" x14ac:dyDescent="0.3">
      <c r="A3" s="3" t="s">
        <v>41</v>
      </c>
    </row>
    <row r="4" spans="1:12" ht="32.1" customHeight="1" x14ac:dyDescent="0.3">
      <c r="A4" s="42" t="s">
        <v>100</v>
      </c>
      <c r="B4" s="69" t="s">
        <v>42</v>
      </c>
      <c r="C4" s="68"/>
      <c r="D4" s="68"/>
      <c r="E4" s="68"/>
      <c r="F4" s="68"/>
      <c r="G4" s="68"/>
      <c r="H4" s="68"/>
      <c r="I4" s="68"/>
      <c r="J4" s="68"/>
      <c r="K4" s="68"/>
      <c r="L4" s="44"/>
    </row>
    <row r="5" spans="1:12" ht="30.9" customHeight="1" x14ac:dyDescent="0.3">
      <c r="A5" s="42" t="s">
        <v>100</v>
      </c>
      <c r="B5" s="68" t="s">
        <v>43</v>
      </c>
      <c r="C5" s="68"/>
      <c r="D5" s="68"/>
      <c r="E5" s="68"/>
      <c r="F5" s="68"/>
      <c r="G5" s="68"/>
      <c r="H5" s="68"/>
      <c r="I5" s="68"/>
      <c r="J5" s="68"/>
      <c r="K5" s="68"/>
      <c r="L5" s="44"/>
    </row>
    <row r="6" spans="1:12" ht="33" customHeight="1" x14ac:dyDescent="0.3">
      <c r="A6" s="42" t="s">
        <v>100</v>
      </c>
      <c r="B6" s="68" t="s">
        <v>44</v>
      </c>
      <c r="C6" s="68"/>
      <c r="D6" s="68"/>
      <c r="E6" s="68"/>
      <c r="F6" s="68"/>
      <c r="G6" s="68"/>
      <c r="H6" s="68"/>
      <c r="I6" s="68"/>
      <c r="J6" s="68"/>
      <c r="K6" s="68"/>
      <c r="L6" s="44"/>
    </row>
    <row r="7" spans="1:12" x14ac:dyDescent="0.3">
      <c r="A7" s="6"/>
    </row>
    <row r="8" spans="1:12" x14ac:dyDescent="0.3">
      <c r="A8" s="28"/>
      <c r="B8" s="28"/>
      <c r="C8" s="28"/>
      <c r="D8" s="28"/>
      <c r="E8" s="28"/>
      <c r="F8" s="28"/>
      <c r="G8" s="28"/>
      <c r="H8" s="28"/>
      <c r="I8" s="28"/>
      <c r="J8" s="28"/>
      <c r="K8" s="28"/>
    </row>
    <row r="9" spans="1:12" x14ac:dyDescent="0.3">
      <c r="A9" s="3"/>
      <c r="B9" s="3"/>
      <c r="C9" s="7"/>
      <c r="D9" s="7"/>
      <c r="E9" s="7"/>
      <c r="F9" s="7"/>
      <c r="G9" s="7"/>
      <c r="H9" s="7"/>
      <c r="I9" s="7"/>
      <c r="J9" s="7"/>
      <c r="K9" s="7"/>
    </row>
    <row r="10" spans="1:12" x14ac:dyDescent="0.3">
      <c r="A10" s="50" t="s">
        <v>45</v>
      </c>
      <c r="B10" s="7"/>
      <c r="C10" s="7"/>
      <c r="D10" s="7"/>
      <c r="E10" s="7"/>
      <c r="F10" s="7"/>
      <c r="G10" s="7"/>
      <c r="I10" s="7"/>
      <c r="J10" s="7"/>
      <c r="K10" s="7"/>
    </row>
    <row r="11" spans="1:12" x14ac:dyDescent="0.3">
      <c r="A11" s="50"/>
      <c r="B11" s="7"/>
      <c r="C11" s="7"/>
      <c r="D11" s="7"/>
      <c r="E11" s="7"/>
      <c r="F11" s="7"/>
      <c r="G11" s="7"/>
      <c r="H11" s="21" t="s">
        <v>110</v>
      </c>
    </row>
    <row r="12" spans="1:12" ht="27.6" customHeight="1" x14ac:dyDescent="0.3">
      <c r="A12" s="13" t="s">
        <v>12</v>
      </c>
      <c r="B12" s="7"/>
      <c r="C12" s="7"/>
      <c r="D12" s="7"/>
      <c r="E12" s="7"/>
      <c r="F12" s="7"/>
      <c r="G12" s="7"/>
      <c r="H12" s="9" t="s">
        <v>13</v>
      </c>
      <c r="I12" s="9" t="s">
        <v>14</v>
      </c>
      <c r="J12" s="9" t="s">
        <v>15</v>
      </c>
      <c r="K12" s="9" t="s">
        <v>16</v>
      </c>
    </row>
    <row r="13" spans="1:12" ht="35.1" customHeight="1" x14ac:dyDescent="0.3">
      <c r="A13" s="70" t="s">
        <v>46</v>
      </c>
      <c r="B13" s="70"/>
      <c r="C13" s="70"/>
      <c r="D13" s="70"/>
      <c r="E13" s="70"/>
      <c r="F13" s="70"/>
      <c r="G13" s="71"/>
      <c r="H13" s="29"/>
      <c r="I13" s="29"/>
      <c r="J13" s="29"/>
      <c r="K13" s="30"/>
    </row>
    <row r="14" spans="1:12" ht="24" customHeight="1" x14ac:dyDescent="0.3">
      <c r="A14" s="7"/>
      <c r="B14" s="7"/>
      <c r="C14" s="7"/>
      <c r="D14" s="7"/>
      <c r="E14" s="7"/>
      <c r="F14" s="7"/>
      <c r="G14" s="7"/>
      <c r="H14" s="7"/>
      <c r="I14" s="7"/>
      <c r="J14" s="7"/>
      <c r="K14" s="7"/>
    </row>
    <row r="15" spans="1:12" ht="55.5" customHeight="1" x14ac:dyDescent="0.3">
      <c r="A15" s="70" t="s">
        <v>47</v>
      </c>
      <c r="B15" s="70"/>
      <c r="C15" s="70"/>
      <c r="D15" s="70"/>
      <c r="E15" s="70"/>
      <c r="F15" s="70"/>
      <c r="G15" s="71"/>
      <c r="H15" s="29"/>
      <c r="I15" s="29"/>
      <c r="J15" s="29"/>
      <c r="K15" s="30"/>
    </row>
    <row r="16" spans="1:12" x14ac:dyDescent="0.3">
      <c r="A16" s="7"/>
      <c r="B16" s="7"/>
      <c r="C16" s="7"/>
      <c r="D16" s="7"/>
      <c r="E16" s="7"/>
      <c r="F16" s="7"/>
      <c r="G16" s="7"/>
      <c r="H16" s="7"/>
      <c r="I16" s="7"/>
      <c r="J16" s="7"/>
      <c r="K16" s="7"/>
    </row>
    <row r="17" spans="1:11" ht="37.5" customHeight="1" x14ac:dyDescent="0.3">
      <c r="A17" s="77" t="s">
        <v>48</v>
      </c>
      <c r="B17" s="77"/>
      <c r="C17" s="77"/>
      <c r="D17" s="77"/>
      <c r="E17" s="77"/>
      <c r="F17" s="77"/>
      <c r="G17" s="78"/>
      <c r="H17" s="29"/>
      <c r="I17" s="29"/>
      <c r="J17" s="29"/>
      <c r="K17" s="30"/>
    </row>
    <row r="18" spans="1:11" x14ac:dyDescent="0.3">
      <c r="A18" s="4"/>
    </row>
    <row r="19" spans="1:11" x14ac:dyDescent="0.3">
      <c r="A19" s="6"/>
    </row>
    <row r="21" spans="1:11" ht="24" customHeight="1" x14ac:dyDescent="0.3">
      <c r="A21" s="52" t="s">
        <v>49</v>
      </c>
      <c r="B21" s="3"/>
      <c r="C21" s="7"/>
    </row>
    <row r="22" spans="1:11" x14ac:dyDescent="0.3">
      <c r="A22" s="41" t="s">
        <v>21</v>
      </c>
    </row>
    <row r="23" spans="1:11" ht="24" customHeight="1" x14ac:dyDescent="0.3">
      <c r="A23" s="64" t="s">
        <v>37</v>
      </c>
      <c r="B23" s="64"/>
      <c r="C23" s="64"/>
      <c r="D23" s="64"/>
      <c r="E23" s="64"/>
      <c r="F23" s="64"/>
      <c r="G23" s="64"/>
      <c r="H23" s="64"/>
      <c r="I23" s="64"/>
      <c r="J23" s="64"/>
      <c r="K23" s="16"/>
    </row>
    <row r="24" spans="1:11" ht="14.4" customHeight="1" x14ac:dyDescent="0.3">
      <c r="A24" s="17"/>
      <c r="B24" s="17"/>
      <c r="C24" s="17"/>
      <c r="D24" s="17"/>
      <c r="E24" s="17"/>
      <c r="F24" s="17"/>
      <c r="G24" s="17"/>
      <c r="H24" s="17"/>
      <c r="I24" s="17"/>
      <c r="J24" s="17"/>
      <c r="K24" s="18"/>
    </row>
    <row r="25" spans="1:11" ht="24" customHeight="1" x14ac:dyDescent="0.3">
      <c r="A25" s="64" t="s">
        <v>38</v>
      </c>
      <c r="B25" s="64"/>
      <c r="C25" s="64"/>
      <c r="D25" s="64"/>
      <c r="E25" s="64"/>
      <c r="F25" s="64"/>
      <c r="G25" s="64"/>
      <c r="H25" s="64"/>
      <c r="I25" s="64"/>
      <c r="J25" s="64"/>
      <c r="K25" s="19"/>
    </row>
    <row r="26" spans="1:11" x14ac:dyDescent="0.3">
      <c r="A26" s="10"/>
      <c r="B26" s="10"/>
      <c r="C26" s="10"/>
      <c r="D26" s="10"/>
      <c r="E26" s="10"/>
      <c r="F26" s="10"/>
      <c r="G26" s="10"/>
      <c r="H26" s="10"/>
      <c r="I26" s="10"/>
      <c r="J26" s="10"/>
      <c r="K26" s="20"/>
    </row>
    <row r="27" spans="1:11" ht="23.4" customHeight="1" x14ac:dyDescent="0.3">
      <c r="A27" s="64" t="s">
        <v>24</v>
      </c>
      <c r="B27" s="64"/>
      <c r="C27" s="64"/>
      <c r="D27" s="64"/>
      <c r="E27" s="64"/>
      <c r="F27" s="64"/>
      <c r="G27" s="64"/>
      <c r="H27" s="64"/>
      <c r="I27" s="64"/>
      <c r="J27" s="64"/>
      <c r="K27" s="19"/>
    </row>
    <row r="28" spans="1:11" x14ac:dyDescent="0.3">
      <c r="A28" s="10"/>
      <c r="B28" s="10"/>
      <c r="C28" s="10"/>
      <c r="D28" s="10"/>
      <c r="E28" s="10"/>
      <c r="F28" s="10"/>
      <c r="G28" s="10"/>
      <c r="H28" s="10"/>
      <c r="I28" s="10"/>
      <c r="J28" s="10"/>
      <c r="K28" s="20"/>
    </row>
    <row r="29" spans="1:11" ht="27.6" customHeight="1" x14ac:dyDescent="0.3">
      <c r="A29" s="64" t="s">
        <v>50</v>
      </c>
      <c r="B29" s="64"/>
      <c r="C29" s="64"/>
      <c r="D29" s="64"/>
      <c r="E29" s="64"/>
      <c r="F29" s="64"/>
      <c r="G29" s="64"/>
      <c r="H29" s="64"/>
      <c r="I29" s="64"/>
      <c r="J29" s="64"/>
      <c r="K29" s="19"/>
    </row>
    <row r="31" spans="1:11" ht="12" customHeight="1" x14ac:dyDescent="0.3"/>
    <row r="32" spans="1:11" hidden="1" x14ac:dyDescent="0.3"/>
    <row r="33" spans="1:11" ht="45.6" customHeight="1" x14ac:dyDescent="0.3">
      <c r="A33" s="76" t="s">
        <v>122</v>
      </c>
      <c r="B33" s="74"/>
      <c r="C33" s="74"/>
      <c r="D33" s="74"/>
      <c r="E33" s="74"/>
      <c r="F33" s="74"/>
      <c r="G33" s="74"/>
      <c r="H33" s="74"/>
      <c r="I33" s="74"/>
      <c r="J33" s="74"/>
      <c r="K33" s="74"/>
    </row>
    <row r="36" spans="1:11" x14ac:dyDescent="0.3">
      <c r="A36" s="40" t="s">
        <v>98</v>
      </c>
      <c r="B36" s="41"/>
      <c r="C36" s="41"/>
      <c r="D36" s="41"/>
      <c r="E36" s="41"/>
      <c r="F36" s="41"/>
      <c r="G36" s="41"/>
    </row>
    <row r="37" spans="1:11" x14ac:dyDescent="0.3">
      <c r="A37" s="21" t="s">
        <v>26</v>
      </c>
      <c r="B37" s="41"/>
      <c r="C37" s="41"/>
      <c r="D37" s="41"/>
      <c r="E37" s="41"/>
      <c r="F37" s="41"/>
      <c r="G37" s="41"/>
    </row>
    <row r="39" spans="1:11" x14ac:dyDescent="0.3">
      <c r="A39" s="22"/>
      <c r="B39" s="23"/>
      <c r="C39" s="23"/>
      <c r="D39" s="23"/>
      <c r="E39" s="23"/>
      <c r="F39" s="23"/>
      <c r="G39" s="23"/>
      <c r="H39" s="23"/>
      <c r="I39" s="23"/>
      <c r="J39" s="23"/>
      <c r="K39" s="24"/>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row r="44" spans="1:11" x14ac:dyDescent="0.3">
      <c r="A44" s="25"/>
      <c r="B44" s="26"/>
      <c r="C44" s="26"/>
      <c r="D44" s="26"/>
      <c r="E44" s="26"/>
      <c r="F44" s="26"/>
      <c r="G44" s="26"/>
      <c r="H44" s="26"/>
      <c r="I44" s="26"/>
      <c r="J44" s="26"/>
      <c r="K44" s="27"/>
    </row>
    <row r="45" spans="1:11" x14ac:dyDescent="0.3">
      <c r="A45" s="25"/>
      <c r="B45" s="26"/>
      <c r="C45" s="26"/>
      <c r="D45" s="26"/>
      <c r="E45" s="26"/>
      <c r="F45" s="26"/>
      <c r="G45" s="26"/>
      <c r="H45" s="26"/>
      <c r="I45" s="26"/>
      <c r="J45" s="26"/>
      <c r="K45" s="27"/>
    </row>
    <row r="46" spans="1:11" x14ac:dyDescent="0.3">
      <c r="A46" s="25"/>
      <c r="B46" s="26"/>
      <c r="C46" s="26"/>
      <c r="D46" s="26"/>
      <c r="E46" s="26"/>
      <c r="F46" s="26"/>
      <c r="G46" s="26"/>
      <c r="H46" s="26"/>
      <c r="I46" s="26"/>
      <c r="J46" s="26"/>
      <c r="K46" s="27"/>
    </row>
    <row r="47" spans="1:11" x14ac:dyDescent="0.3">
      <c r="A47" s="25"/>
      <c r="B47" s="26"/>
      <c r="C47" s="26"/>
      <c r="D47" s="26"/>
      <c r="E47" s="26"/>
      <c r="F47" s="26"/>
      <c r="G47" s="26"/>
      <c r="H47" s="26"/>
      <c r="I47" s="26"/>
      <c r="J47" s="26"/>
      <c r="K47" s="27"/>
    </row>
  </sheetData>
  <mergeCells count="12">
    <mergeCell ref="A13:G13"/>
    <mergeCell ref="A1:K1"/>
    <mergeCell ref="B4:K4"/>
    <mergeCell ref="B5:K5"/>
    <mergeCell ref="B6:K6"/>
    <mergeCell ref="A33:K33"/>
    <mergeCell ref="A15:G15"/>
    <mergeCell ref="A17:G17"/>
    <mergeCell ref="A23:J23"/>
    <mergeCell ref="A25:J25"/>
    <mergeCell ref="A27:J27"/>
    <mergeCell ref="A29:J29"/>
  </mergeCells>
  <pageMargins left="0.98" right="0.43000000000000005" top="1.3800000000000001" bottom="1.0236220472440944" header="0.2" footer="0.19685039370078741"/>
  <pageSetup paperSize="9" scale="90" fitToHeight="0" orientation="landscape" r:id="rId1"/>
  <headerFooter>
    <oddHeader>&amp;L
&amp;"Verdana,Standard"&amp;16&amp;K1069B4Boden&amp;R&amp;"System Font,Standard"&amp;10&amp;K000000&amp;G</oddHeader>
    <oddFooter xml:space="preserve">&amp;L&amp;"Verdana,Fett"&amp;7&amp;K0069B4FIN Erzeugung Anlage 4.1 
&amp;"Verdana,Standard"Nachhaltigkeitscheck Erzeugung &amp;R&amp;"Verdana,Standard"&amp;7
Version: 01.01.2025
(Stand: 01.05.2023)
&amp;"Verdana,Fett"Seite &amp;P von &amp;N&amp;"Verdana,Standard"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13" r:id="rId5" name="Check Box 17">
              <controlPr defaultSize="0" autoFill="0" autoLine="0" autoPict="0">
                <anchor moveWithCells="1">
                  <from>
                    <xdr:col>10</xdr:col>
                    <xdr:colOff>38100</xdr:colOff>
                    <xdr:row>22</xdr:row>
                    <xdr:rowOff>0</xdr:rowOff>
                  </from>
                  <to>
                    <xdr:col>10</xdr:col>
                    <xdr:colOff>1173480</xdr:colOff>
                    <xdr:row>22</xdr:row>
                    <xdr:rowOff>297180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10</xdr:col>
                    <xdr:colOff>0</xdr:colOff>
                    <xdr:row>23</xdr:row>
                    <xdr:rowOff>182880</xdr:rowOff>
                  </from>
                  <to>
                    <xdr:col>10</xdr:col>
                    <xdr:colOff>1173480</xdr:colOff>
                    <xdr:row>25</xdr:row>
                    <xdr:rowOff>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10</xdr:col>
                    <xdr:colOff>7620</xdr:colOff>
                    <xdr:row>26</xdr:row>
                    <xdr:rowOff>0</xdr:rowOff>
                  </from>
                  <to>
                    <xdr:col>10</xdr:col>
                    <xdr:colOff>1173480</xdr:colOff>
                    <xdr:row>27</xdr:row>
                    <xdr:rowOff>7620</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from>
                    <xdr:col>10</xdr:col>
                    <xdr:colOff>45720</xdr:colOff>
                    <xdr:row>28</xdr:row>
                    <xdr:rowOff>0</xdr:rowOff>
                  </from>
                  <to>
                    <xdr:col>10</xdr:col>
                    <xdr:colOff>1173480</xdr:colOff>
                    <xdr:row>28</xdr:row>
                    <xdr:rowOff>312420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7</xdr:col>
                    <xdr:colOff>30480</xdr:colOff>
                    <xdr:row>12</xdr:row>
                    <xdr:rowOff>7620</xdr:rowOff>
                  </from>
                  <to>
                    <xdr:col>8</xdr:col>
                    <xdr:colOff>7620</xdr:colOff>
                    <xdr:row>13</xdr:row>
                    <xdr:rowOff>7620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8</xdr:col>
                    <xdr:colOff>22860</xdr:colOff>
                    <xdr:row>12</xdr:row>
                    <xdr:rowOff>30480</xdr:rowOff>
                  </from>
                  <to>
                    <xdr:col>8</xdr:col>
                    <xdr:colOff>845820</xdr:colOff>
                    <xdr:row>12</xdr:row>
                    <xdr:rowOff>426720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9</xdr:col>
                    <xdr:colOff>22860</xdr:colOff>
                    <xdr:row>12</xdr:row>
                    <xdr:rowOff>0</xdr:rowOff>
                  </from>
                  <to>
                    <xdr:col>10</xdr:col>
                    <xdr:colOff>45720</xdr:colOff>
                    <xdr:row>13</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10</xdr:col>
                    <xdr:colOff>22860</xdr:colOff>
                    <xdr:row>12</xdr:row>
                    <xdr:rowOff>0</xdr:rowOff>
                  </from>
                  <to>
                    <xdr:col>10</xdr:col>
                    <xdr:colOff>1127760</xdr:colOff>
                    <xdr:row>13</xdr:row>
                    <xdr:rowOff>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7</xdr:col>
                    <xdr:colOff>7620</xdr:colOff>
                    <xdr:row>14</xdr:row>
                    <xdr:rowOff>22860</xdr:rowOff>
                  </from>
                  <to>
                    <xdr:col>7</xdr:col>
                    <xdr:colOff>1112520</xdr:colOff>
                    <xdr:row>14</xdr:row>
                    <xdr:rowOff>693420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8</xdr:col>
                    <xdr:colOff>0</xdr:colOff>
                    <xdr:row>14</xdr:row>
                    <xdr:rowOff>0</xdr:rowOff>
                  </from>
                  <to>
                    <xdr:col>8</xdr:col>
                    <xdr:colOff>746760</xdr:colOff>
                    <xdr:row>15</xdr:row>
                    <xdr:rowOff>38100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9</xdr:col>
                    <xdr:colOff>22860</xdr:colOff>
                    <xdr:row>14</xdr:row>
                    <xdr:rowOff>7620</xdr:rowOff>
                  </from>
                  <to>
                    <xdr:col>9</xdr:col>
                    <xdr:colOff>1051560</xdr:colOff>
                    <xdr:row>15</xdr:row>
                    <xdr:rowOff>7620</xdr:rowOff>
                  </to>
                </anchor>
              </controlPr>
            </control>
          </mc:Choice>
        </mc:AlternateContent>
        <mc:AlternateContent xmlns:mc="http://schemas.openxmlformats.org/markup-compatibility/2006">
          <mc:Choice Requires="x14">
            <control shapeId="4124" r:id="rId16" name="Check Box 28">
              <controlPr defaultSize="0" autoFill="0" autoLine="0" autoPict="0">
                <anchor moveWithCells="1">
                  <from>
                    <xdr:col>10</xdr:col>
                    <xdr:colOff>22860</xdr:colOff>
                    <xdr:row>14</xdr:row>
                    <xdr:rowOff>7620</xdr:rowOff>
                  </from>
                  <to>
                    <xdr:col>10</xdr:col>
                    <xdr:colOff>1127760</xdr:colOff>
                    <xdr:row>15</xdr:row>
                    <xdr:rowOff>7620</xdr:rowOff>
                  </to>
                </anchor>
              </controlPr>
            </control>
          </mc:Choice>
        </mc:AlternateContent>
        <mc:AlternateContent xmlns:mc="http://schemas.openxmlformats.org/markup-compatibility/2006">
          <mc:Choice Requires="x14">
            <control shapeId="4125" r:id="rId17" name="Check Box 29">
              <controlPr defaultSize="0" autoFill="0" autoLine="0" autoPict="0">
                <anchor moveWithCells="1">
                  <from>
                    <xdr:col>7</xdr:col>
                    <xdr:colOff>7620</xdr:colOff>
                    <xdr:row>16</xdr:row>
                    <xdr:rowOff>22860</xdr:rowOff>
                  </from>
                  <to>
                    <xdr:col>8</xdr:col>
                    <xdr:colOff>22860</xdr:colOff>
                    <xdr:row>16</xdr:row>
                    <xdr:rowOff>457200</xdr:rowOff>
                  </to>
                </anchor>
              </controlPr>
            </control>
          </mc:Choice>
        </mc:AlternateContent>
        <mc:AlternateContent xmlns:mc="http://schemas.openxmlformats.org/markup-compatibility/2006">
          <mc:Choice Requires="x14">
            <control shapeId="4126" r:id="rId18" name="Check Box 30">
              <controlPr defaultSize="0" autoFill="0" autoLine="0" autoPict="0">
                <anchor moveWithCells="1">
                  <from>
                    <xdr:col>8</xdr:col>
                    <xdr:colOff>7620</xdr:colOff>
                    <xdr:row>16</xdr:row>
                    <xdr:rowOff>30480</xdr:rowOff>
                  </from>
                  <to>
                    <xdr:col>8</xdr:col>
                    <xdr:colOff>655320</xdr:colOff>
                    <xdr:row>17</xdr:row>
                    <xdr:rowOff>7620</xdr:rowOff>
                  </to>
                </anchor>
              </controlPr>
            </control>
          </mc:Choice>
        </mc:AlternateContent>
        <mc:AlternateContent xmlns:mc="http://schemas.openxmlformats.org/markup-compatibility/2006">
          <mc:Choice Requires="x14">
            <control shapeId="4127" r:id="rId19" name="Check Box 31">
              <controlPr defaultSize="0" autoFill="0" autoLine="0" autoPict="0">
                <anchor moveWithCells="1">
                  <from>
                    <xdr:col>8</xdr:col>
                    <xdr:colOff>982980</xdr:colOff>
                    <xdr:row>16</xdr:row>
                    <xdr:rowOff>0</xdr:rowOff>
                  </from>
                  <to>
                    <xdr:col>9</xdr:col>
                    <xdr:colOff>1013460</xdr:colOff>
                    <xdr:row>16</xdr:row>
                    <xdr:rowOff>464820</xdr:rowOff>
                  </to>
                </anchor>
              </controlPr>
            </control>
          </mc:Choice>
        </mc:AlternateContent>
        <mc:AlternateContent xmlns:mc="http://schemas.openxmlformats.org/markup-compatibility/2006">
          <mc:Choice Requires="x14">
            <control shapeId="4128" r:id="rId20" name="Check Box 32">
              <controlPr defaultSize="0" autoFill="0" autoLine="0" autoPict="0">
                <anchor moveWithCells="1">
                  <from>
                    <xdr:col>9</xdr:col>
                    <xdr:colOff>1066800</xdr:colOff>
                    <xdr:row>16</xdr:row>
                    <xdr:rowOff>7620</xdr:rowOff>
                  </from>
                  <to>
                    <xdr:col>11</xdr:col>
                    <xdr:colOff>0</xdr:colOff>
                    <xdr:row>16</xdr:row>
                    <xdr:rowOff>441960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4A15-4A9A-4B62-A91B-A8F7D1E4CE95}">
  <sheetPr>
    <pageSetUpPr fitToPage="1"/>
  </sheetPr>
  <dimension ref="A1:L38"/>
  <sheetViews>
    <sheetView showGridLines="0" view="pageLayout" topLeftCell="D12" zoomScaleNormal="100" workbookViewId="0">
      <selection activeCell="A14" sqref="A14:G14"/>
    </sheetView>
  </sheetViews>
  <sheetFormatPr baseColWidth="10" defaultRowHeight="14.4" x14ac:dyDescent="0.3"/>
  <cols>
    <col min="1" max="1" width="4.33203125" customWidth="1"/>
    <col min="2" max="3" width="5.88671875" customWidth="1"/>
    <col min="4" max="4" width="3.88671875" customWidth="1"/>
    <col min="5" max="5" width="11" customWidth="1"/>
    <col min="6" max="6" width="26.109375" customWidth="1"/>
    <col min="7" max="7" width="25.88671875" customWidth="1"/>
    <col min="8" max="8" width="22.44140625" customWidth="1"/>
    <col min="9" max="9" width="19" customWidth="1"/>
    <col min="10" max="10" width="17.6640625" customWidth="1"/>
    <col min="11" max="11" width="20.44140625" customWidth="1"/>
    <col min="12" max="12" width="2.33203125" customWidth="1"/>
    <col min="13" max="13" width="17.44140625" customWidth="1"/>
  </cols>
  <sheetData>
    <row r="1" spans="1:12" ht="63.9" customHeight="1" x14ac:dyDescent="0.3">
      <c r="A1" s="72" t="s">
        <v>99</v>
      </c>
      <c r="B1" s="72"/>
      <c r="C1" s="72"/>
      <c r="D1" s="72"/>
      <c r="E1" s="72"/>
      <c r="F1" s="72"/>
      <c r="G1" s="72"/>
      <c r="H1" s="72"/>
      <c r="I1" s="72"/>
      <c r="J1" s="72"/>
      <c r="K1" s="72"/>
    </row>
    <row r="3" spans="1:12" x14ac:dyDescent="0.3">
      <c r="A3" s="3" t="s">
        <v>51</v>
      </c>
    </row>
    <row r="4" spans="1:12" ht="32.4" customHeight="1" x14ac:dyDescent="0.3">
      <c r="A4" s="42" t="s">
        <v>100</v>
      </c>
      <c r="B4" s="68" t="s">
        <v>52</v>
      </c>
      <c r="C4" s="68"/>
      <c r="D4" s="68"/>
      <c r="E4" s="68"/>
      <c r="F4" s="68"/>
      <c r="G4" s="68"/>
      <c r="H4" s="68"/>
      <c r="I4" s="68"/>
      <c r="J4" s="68"/>
      <c r="K4" s="68"/>
      <c r="L4" s="37"/>
    </row>
    <row r="5" spans="1:12" ht="33.6" customHeight="1" x14ac:dyDescent="0.3">
      <c r="A5" s="42" t="s">
        <v>100</v>
      </c>
      <c r="B5" s="68" t="s">
        <v>53</v>
      </c>
      <c r="C5" s="68"/>
      <c r="D5" s="68"/>
      <c r="E5" s="68"/>
      <c r="F5" s="68"/>
      <c r="G5" s="68"/>
      <c r="H5" s="68"/>
      <c r="I5" s="68"/>
      <c r="J5" s="68"/>
      <c r="K5" s="68"/>
      <c r="L5" s="37"/>
    </row>
    <row r="6" spans="1:12" ht="25.5" customHeight="1" x14ac:dyDescent="0.3">
      <c r="A6" s="42" t="s">
        <v>100</v>
      </c>
      <c r="B6" s="68" t="s">
        <v>54</v>
      </c>
      <c r="C6" s="68"/>
      <c r="D6" s="68"/>
      <c r="E6" s="68"/>
      <c r="F6" s="68"/>
      <c r="G6" s="68"/>
      <c r="H6" s="68"/>
      <c r="I6" s="68"/>
      <c r="J6" s="68"/>
      <c r="K6" s="68"/>
      <c r="L6" s="37"/>
    </row>
    <row r="7" spans="1:12" ht="31.5" customHeight="1" x14ac:dyDescent="0.3">
      <c r="A7" s="50" t="s">
        <v>55</v>
      </c>
      <c r="B7" s="7"/>
      <c r="C7" s="7"/>
      <c r="D7" s="7"/>
      <c r="E7" s="7"/>
      <c r="F7" s="7"/>
      <c r="G7" s="7"/>
      <c r="H7" s="7"/>
      <c r="I7" s="7"/>
      <c r="J7" s="7"/>
      <c r="K7" s="7"/>
    </row>
    <row r="8" spans="1:12" x14ac:dyDescent="0.3">
      <c r="A8" s="50"/>
      <c r="B8" s="7"/>
      <c r="C8" s="7"/>
      <c r="D8" s="7"/>
      <c r="E8" s="7"/>
      <c r="F8" s="7"/>
      <c r="G8" s="7"/>
      <c r="H8" s="21" t="s">
        <v>110</v>
      </c>
    </row>
    <row r="9" spans="1:12" ht="27" customHeight="1" x14ac:dyDescent="0.3">
      <c r="A9" s="7" t="s">
        <v>12</v>
      </c>
      <c r="B9" s="7"/>
      <c r="C9" s="7"/>
      <c r="D9" s="7"/>
      <c r="E9" s="7"/>
      <c r="F9" s="7"/>
      <c r="G9" s="7"/>
      <c r="H9" s="9" t="s">
        <v>13</v>
      </c>
      <c r="I9" s="9" t="s">
        <v>14</v>
      </c>
      <c r="J9" s="9" t="s">
        <v>15</v>
      </c>
      <c r="K9" s="9" t="s">
        <v>16</v>
      </c>
    </row>
    <row r="10" spans="1:12" ht="39.9" customHeight="1" x14ac:dyDescent="0.3">
      <c r="A10" s="70" t="s">
        <v>56</v>
      </c>
      <c r="B10" s="70"/>
      <c r="C10" s="70"/>
      <c r="D10" s="70"/>
      <c r="E10" s="70"/>
      <c r="F10" s="70"/>
      <c r="G10" s="71"/>
      <c r="H10" s="29"/>
      <c r="I10" s="29"/>
      <c r="J10" s="29"/>
      <c r="K10" s="30"/>
    </row>
    <row r="11" spans="1:12" x14ac:dyDescent="0.3">
      <c r="A11" s="7"/>
      <c r="B11" s="7"/>
      <c r="C11" s="7"/>
      <c r="D11" s="7"/>
      <c r="E11" s="7"/>
      <c r="F11" s="7"/>
      <c r="G11" s="7"/>
      <c r="H11" s="7"/>
      <c r="I11" s="7"/>
      <c r="J11" s="7"/>
      <c r="K11" s="7"/>
    </row>
    <row r="12" spans="1:12" ht="48.6" customHeight="1" x14ac:dyDescent="0.3">
      <c r="A12" s="70" t="s">
        <v>57</v>
      </c>
      <c r="B12" s="70"/>
      <c r="C12" s="70"/>
      <c r="D12" s="70"/>
      <c r="E12" s="70"/>
      <c r="F12" s="70"/>
      <c r="G12" s="71"/>
      <c r="H12" s="29"/>
      <c r="I12" s="29"/>
      <c r="J12" s="29"/>
      <c r="K12" s="30"/>
    </row>
    <row r="13" spans="1:12" x14ac:dyDescent="0.3">
      <c r="A13" s="7"/>
      <c r="B13" s="7"/>
      <c r="C13" s="7"/>
      <c r="D13" s="7"/>
      <c r="E13" s="7"/>
      <c r="F13" s="7"/>
      <c r="G13" s="7"/>
      <c r="H13" s="7"/>
      <c r="I13" s="7"/>
      <c r="J13" s="7"/>
      <c r="K13" s="7"/>
    </row>
    <row r="14" spans="1:12" ht="36" customHeight="1" x14ac:dyDescent="0.3">
      <c r="A14" s="70" t="s">
        <v>58</v>
      </c>
      <c r="B14" s="70"/>
      <c r="C14" s="70"/>
      <c r="D14" s="70"/>
      <c r="E14" s="70"/>
      <c r="F14" s="70"/>
      <c r="G14" s="71"/>
      <c r="H14" s="29"/>
      <c r="I14" s="29"/>
      <c r="J14" s="29"/>
      <c r="K14" s="30"/>
    </row>
    <row r="15" spans="1:12" ht="13.5" customHeight="1" x14ac:dyDescent="0.3">
      <c r="A15" s="17"/>
      <c r="B15" s="17"/>
      <c r="C15" s="17"/>
      <c r="D15" s="17"/>
      <c r="E15" s="17"/>
      <c r="F15" s="17"/>
      <c r="G15" s="17"/>
      <c r="H15" s="17"/>
      <c r="I15" s="17"/>
      <c r="J15" s="17"/>
      <c r="K15" s="17"/>
      <c r="L15" s="17"/>
    </row>
    <row r="16" spans="1:12" ht="42" customHeight="1" x14ac:dyDescent="0.3">
      <c r="A16" s="51" t="s">
        <v>59</v>
      </c>
      <c r="B16" s="3"/>
      <c r="C16" s="7"/>
    </row>
    <row r="17" spans="1:11" ht="21.75" customHeight="1" x14ac:dyDescent="0.3">
      <c r="A17" s="41" t="s">
        <v>21</v>
      </c>
    </row>
    <row r="18" spans="1:11" ht="20.399999999999999" customHeight="1" x14ac:dyDescent="0.3">
      <c r="A18" s="64" t="s">
        <v>37</v>
      </c>
      <c r="B18" s="64"/>
      <c r="C18" s="64"/>
      <c r="D18" s="64"/>
      <c r="E18" s="64"/>
      <c r="F18" s="64"/>
      <c r="G18" s="64"/>
      <c r="H18" s="64"/>
      <c r="I18" s="64"/>
      <c r="J18" s="64"/>
      <c r="K18" s="16"/>
    </row>
    <row r="19" spans="1:11" x14ac:dyDescent="0.3">
      <c r="A19" s="17"/>
      <c r="B19" s="17"/>
      <c r="C19" s="17"/>
      <c r="D19" s="17"/>
      <c r="E19" s="17"/>
      <c r="F19" s="17"/>
      <c r="G19" s="17"/>
      <c r="H19" s="17"/>
      <c r="I19" s="17"/>
      <c r="J19" s="17"/>
      <c r="K19" s="18"/>
    </row>
    <row r="20" spans="1:11" ht="26.1" customHeight="1" x14ac:dyDescent="0.3">
      <c r="A20" s="64" t="s">
        <v>38</v>
      </c>
      <c r="B20" s="64"/>
      <c r="C20" s="64"/>
      <c r="D20" s="64"/>
      <c r="E20" s="64"/>
      <c r="F20" s="64"/>
      <c r="G20" s="64"/>
      <c r="H20" s="64"/>
      <c r="I20" s="64"/>
      <c r="J20" s="64"/>
      <c r="K20" s="19"/>
    </row>
    <row r="21" spans="1:11" x14ac:dyDescent="0.3">
      <c r="A21" s="10"/>
      <c r="B21" s="10"/>
      <c r="C21" s="10"/>
      <c r="D21" s="10"/>
      <c r="E21" s="10"/>
      <c r="F21" s="10"/>
      <c r="G21" s="10"/>
      <c r="H21" s="10"/>
      <c r="I21" s="10"/>
      <c r="J21" s="10"/>
      <c r="K21" s="20"/>
    </row>
    <row r="22" spans="1:11" ht="26.4" customHeight="1" x14ac:dyDescent="0.3">
      <c r="A22" s="64" t="s">
        <v>24</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33.9" customHeight="1" x14ac:dyDescent="0.3">
      <c r="A24" s="64" t="s">
        <v>60</v>
      </c>
      <c r="B24" s="64"/>
      <c r="C24" s="64"/>
      <c r="D24" s="64"/>
      <c r="E24" s="64"/>
      <c r="F24" s="64"/>
      <c r="G24" s="64"/>
      <c r="H24" s="64"/>
      <c r="I24" s="64"/>
      <c r="J24" s="64"/>
      <c r="K24" s="19"/>
    </row>
    <row r="26" spans="1:11" ht="34.5" customHeight="1" x14ac:dyDescent="0.3">
      <c r="A26" s="76" t="s">
        <v>123</v>
      </c>
      <c r="B26" s="74"/>
      <c r="C26" s="74"/>
      <c r="D26" s="74"/>
      <c r="E26" s="74"/>
      <c r="F26" s="74"/>
      <c r="G26" s="74"/>
      <c r="H26" s="74"/>
      <c r="I26" s="74"/>
      <c r="J26" s="74"/>
      <c r="K26" s="74"/>
    </row>
    <row r="29" spans="1:11" x14ac:dyDescent="0.3">
      <c r="A29" s="53" t="s">
        <v>98</v>
      </c>
      <c r="B29" s="54"/>
      <c r="C29" s="54"/>
      <c r="D29" s="54"/>
      <c r="E29" s="54"/>
      <c r="F29" s="54"/>
      <c r="G29" s="54"/>
      <c r="H29" s="55"/>
      <c r="I29" s="55"/>
    </row>
    <row r="30" spans="1:11" x14ac:dyDescent="0.3">
      <c r="A30" s="21" t="s">
        <v>26</v>
      </c>
      <c r="B30" s="39"/>
      <c r="C30" s="39"/>
      <c r="D30" s="39"/>
      <c r="E30" s="39"/>
      <c r="F30" s="39"/>
      <c r="G30" s="39"/>
    </row>
    <row r="32" spans="1:11" x14ac:dyDescent="0.3">
      <c r="A32" s="22"/>
      <c r="B32" s="23"/>
      <c r="C32" s="23"/>
      <c r="D32" s="23"/>
      <c r="E32" s="23"/>
      <c r="F32" s="23"/>
      <c r="G32" s="23"/>
      <c r="H32" s="23"/>
      <c r="I32" s="23"/>
      <c r="J32" s="23"/>
      <c r="K32" s="24"/>
    </row>
    <row r="33" spans="1:11" x14ac:dyDescent="0.3">
      <c r="A33" s="25"/>
      <c r="B33" s="26"/>
      <c r="C33" s="26"/>
      <c r="D33" s="26"/>
      <c r="E33" s="26"/>
      <c r="F33" s="26"/>
      <c r="G33" s="26"/>
      <c r="H33" s="26"/>
      <c r="I33" s="26"/>
      <c r="J33" s="26"/>
      <c r="K33" s="27"/>
    </row>
    <row r="34" spans="1:11" x14ac:dyDescent="0.3">
      <c r="A34" s="25"/>
      <c r="B34" s="26"/>
      <c r="C34" s="26"/>
      <c r="D34" s="26"/>
      <c r="E34" s="26"/>
      <c r="F34" s="26"/>
      <c r="G34" s="26"/>
      <c r="H34" s="26"/>
      <c r="I34" s="26"/>
      <c r="J34" s="26"/>
      <c r="K34" s="27"/>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sheetData>
  <mergeCells count="12">
    <mergeCell ref="A1:K1"/>
    <mergeCell ref="B4:K4"/>
    <mergeCell ref="B5:K5"/>
    <mergeCell ref="B6:K6"/>
    <mergeCell ref="A24:J24"/>
    <mergeCell ref="A26:K26"/>
    <mergeCell ref="A10:G10"/>
    <mergeCell ref="A12:G12"/>
    <mergeCell ref="A14:G14"/>
    <mergeCell ref="A18:J18"/>
    <mergeCell ref="A20:J20"/>
    <mergeCell ref="A22:J22"/>
  </mergeCells>
  <pageMargins left="0.98" right="0.43000000000000005" top="1.3800000000000001" bottom="1.0236220472440944" header="0.2" footer="0.19685039370078741"/>
  <pageSetup paperSize="9" scale="79" fitToHeight="0" orientation="landscape" r:id="rId1"/>
  <headerFooter>
    <oddHeader>&amp;L&amp;"Verdana,Standard"&amp;16&amp;K1069B4
Wasser        &amp;"-,Standard"&amp;11&amp;K01+000    
&amp;R&amp;"System Font,Standard"&amp;10&amp;K000000&amp;G</oddHeader>
    <oddFooter xml:space="preserve">&amp;L&amp;"Verdana,Fett"&amp;7&amp;K0067A5FIN Erzeugung Anlage 4.1 
&amp;"Verdana,Standard"Nachhaltigkeitscheck Erzeugung &amp;R&amp;"Verdana,Standard"&amp;7
Version: 01.01.2025
(Stand: 01.05.2023)
&amp;"Verdana,Fett"Seite &amp;P von &amp;N </oddFooter>
  </headerFooter>
  <rowBreaks count="1" manualBreakCount="1">
    <brk id="15" max="10"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37" r:id="rId5" name="Check Box 17">
              <controlPr defaultSize="0" autoFill="0" autoLine="0" autoPict="0">
                <anchor moveWithCells="1">
                  <from>
                    <xdr:col>10</xdr:col>
                    <xdr:colOff>7620</xdr:colOff>
                    <xdr:row>19</xdr:row>
                    <xdr:rowOff>22860</xdr:rowOff>
                  </from>
                  <to>
                    <xdr:col>10</xdr:col>
                    <xdr:colOff>975360</xdr:colOff>
                    <xdr:row>20</xdr:row>
                    <xdr:rowOff>7620</xdr:rowOff>
                  </to>
                </anchor>
              </controlPr>
            </control>
          </mc:Choice>
        </mc:AlternateContent>
        <mc:AlternateContent xmlns:mc="http://schemas.openxmlformats.org/markup-compatibility/2006">
          <mc:Choice Requires="x14">
            <control shapeId="5138" r:id="rId6" name="Check Box 18">
              <controlPr defaultSize="0" autoFill="0" autoLine="0" autoPict="0">
                <anchor moveWithCells="1">
                  <from>
                    <xdr:col>10</xdr:col>
                    <xdr:colOff>30480</xdr:colOff>
                    <xdr:row>17</xdr:row>
                    <xdr:rowOff>22860</xdr:rowOff>
                  </from>
                  <to>
                    <xdr:col>10</xdr:col>
                    <xdr:colOff>975360</xdr:colOff>
                    <xdr:row>18</xdr:row>
                    <xdr:rowOff>7620</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10</xdr:col>
                    <xdr:colOff>7620</xdr:colOff>
                    <xdr:row>21</xdr:row>
                    <xdr:rowOff>22860</xdr:rowOff>
                  </from>
                  <to>
                    <xdr:col>10</xdr:col>
                    <xdr:colOff>975360</xdr:colOff>
                    <xdr:row>22</xdr:row>
                    <xdr:rowOff>0</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10</xdr:col>
                    <xdr:colOff>30480</xdr:colOff>
                    <xdr:row>23</xdr:row>
                    <xdr:rowOff>22860</xdr:rowOff>
                  </from>
                  <to>
                    <xdr:col>10</xdr:col>
                    <xdr:colOff>975360</xdr:colOff>
                    <xdr:row>23</xdr:row>
                    <xdr:rowOff>411480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7</xdr:col>
                    <xdr:colOff>7620</xdr:colOff>
                    <xdr:row>9</xdr:row>
                    <xdr:rowOff>7620</xdr:rowOff>
                  </from>
                  <to>
                    <xdr:col>7</xdr:col>
                    <xdr:colOff>769620</xdr:colOff>
                    <xdr:row>10</xdr:row>
                    <xdr:rowOff>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8</xdr:col>
                    <xdr:colOff>0</xdr:colOff>
                    <xdr:row>8</xdr:row>
                    <xdr:rowOff>335280</xdr:rowOff>
                  </from>
                  <to>
                    <xdr:col>8</xdr:col>
                    <xdr:colOff>670560</xdr:colOff>
                    <xdr:row>10</xdr:row>
                    <xdr:rowOff>22860</xdr:rowOff>
                  </to>
                </anchor>
              </controlPr>
            </control>
          </mc:Choice>
        </mc:AlternateContent>
        <mc:AlternateContent xmlns:mc="http://schemas.openxmlformats.org/markup-compatibility/2006">
          <mc:Choice Requires="x14">
            <control shapeId="5143" r:id="rId11" name="Check Box 23">
              <controlPr defaultSize="0" autoFill="0" autoLine="0" autoPict="0">
                <anchor moveWithCells="1">
                  <from>
                    <xdr:col>9</xdr:col>
                    <xdr:colOff>30480</xdr:colOff>
                    <xdr:row>9</xdr:row>
                    <xdr:rowOff>0</xdr:rowOff>
                  </from>
                  <to>
                    <xdr:col>9</xdr:col>
                    <xdr:colOff>693420</xdr:colOff>
                    <xdr:row>10</xdr:row>
                    <xdr:rowOff>0</xdr:rowOff>
                  </to>
                </anchor>
              </controlPr>
            </control>
          </mc:Choice>
        </mc:AlternateContent>
        <mc:AlternateContent xmlns:mc="http://schemas.openxmlformats.org/markup-compatibility/2006">
          <mc:Choice Requires="x14">
            <control shapeId="5144" r:id="rId12" name="Check Box 24">
              <controlPr defaultSize="0" autoFill="0" autoLine="0" autoPict="0">
                <anchor moveWithCells="1">
                  <from>
                    <xdr:col>10</xdr:col>
                    <xdr:colOff>30480</xdr:colOff>
                    <xdr:row>9</xdr:row>
                    <xdr:rowOff>22860</xdr:rowOff>
                  </from>
                  <to>
                    <xdr:col>10</xdr:col>
                    <xdr:colOff>769620</xdr:colOff>
                    <xdr:row>10</xdr:row>
                    <xdr:rowOff>0</xdr:rowOff>
                  </to>
                </anchor>
              </controlPr>
            </control>
          </mc:Choice>
        </mc:AlternateContent>
        <mc:AlternateContent xmlns:mc="http://schemas.openxmlformats.org/markup-compatibility/2006">
          <mc:Choice Requires="x14">
            <control shapeId="5145" r:id="rId13" name="Check Box 25">
              <controlPr defaultSize="0" autoFill="0" autoLine="0" autoPict="0">
                <anchor moveWithCells="1">
                  <from>
                    <xdr:col>7</xdr:col>
                    <xdr:colOff>7620</xdr:colOff>
                    <xdr:row>11</xdr:row>
                    <xdr:rowOff>22860</xdr:rowOff>
                  </from>
                  <to>
                    <xdr:col>7</xdr:col>
                    <xdr:colOff>754380</xdr:colOff>
                    <xdr:row>12</xdr:row>
                    <xdr:rowOff>0</xdr:rowOff>
                  </to>
                </anchor>
              </controlPr>
            </control>
          </mc:Choice>
        </mc:AlternateContent>
        <mc:AlternateContent xmlns:mc="http://schemas.openxmlformats.org/markup-compatibility/2006">
          <mc:Choice Requires="x14">
            <control shapeId="5146" r:id="rId14" name="Check Box 26">
              <controlPr defaultSize="0" autoFill="0" autoLine="0" autoPict="0">
                <anchor moveWithCells="1">
                  <from>
                    <xdr:col>8</xdr:col>
                    <xdr:colOff>7620</xdr:colOff>
                    <xdr:row>11</xdr:row>
                    <xdr:rowOff>7620</xdr:rowOff>
                  </from>
                  <to>
                    <xdr:col>8</xdr:col>
                    <xdr:colOff>716280</xdr:colOff>
                    <xdr:row>12</xdr:row>
                    <xdr:rowOff>7620</xdr:rowOff>
                  </to>
                </anchor>
              </controlPr>
            </control>
          </mc:Choice>
        </mc:AlternateContent>
        <mc:AlternateContent xmlns:mc="http://schemas.openxmlformats.org/markup-compatibility/2006">
          <mc:Choice Requires="x14">
            <control shapeId="5147" r:id="rId15" name="Check Box 27">
              <controlPr defaultSize="0" autoFill="0" autoLine="0" autoPict="0">
                <anchor moveWithCells="1">
                  <from>
                    <xdr:col>9</xdr:col>
                    <xdr:colOff>7620</xdr:colOff>
                    <xdr:row>11</xdr:row>
                    <xdr:rowOff>7620</xdr:rowOff>
                  </from>
                  <to>
                    <xdr:col>9</xdr:col>
                    <xdr:colOff>693420</xdr:colOff>
                    <xdr:row>11</xdr:row>
                    <xdr:rowOff>601980</xdr:rowOff>
                  </to>
                </anchor>
              </controlPr>
            </control>
          </mc:Choice>
        </mc:AlternateContent>
        <mc:AlternateContent xmlns:mc="http://schemas.openxmlformats.org/markup-compatibility/2006">
          <mc:Choice Requires="x14">
            <control shapeId="5148" r:id="rId16" name="Check Box 28">
              <controlPr defaultSize="0" autoFill="0" autoLine="0" autoPict="0">
                <anchor moveWithCells="1">
                  <from>
                    <xdr:col>10</xdr:col>
                    <xdr:colOff>7620</xdr:colOff>
                    <xdr:row>10</xdr:row>
                    <xdr:rowOff>182880</xdr:rowOff>
                  </from>
                  <to>
                    <xdr:col>10</xdr:col>
                    <xdr:colOff>731520</xdr:colOff>
                    <xdr:row>12</xdr:row>
                    <xdr:rowOff>7620</xdr:rowOff>
                  </to>
                </anchor>
              </controlPr>
            </control>
          </mc:Choice>
        </mc:AlternateContent>
        <mc:AlternateContent xmlns:mc="http://schemas.openxmlformats.org/markup-compatibility/2006">
          <mc:Choice Requires="x14">
            <control shapeId="5149" r:id="rId17" name="Check Box 29">
              <controlPr defaultSize="0" autoFill="0" autoLine="0" autoPict="0">
                <anchor moveWithCells="1">
                  <from>
                    <xdr:col>7</xdr:col>
                    <xdr:colOff>7620</xdr:colOff>
                    <xdr:row>13</xdr:row>
                    <xdr:rowOff>7620</xdr:rowOff>
                  </from>
                  <to>
                    <xdr:col>7</xdr:col>
                    <xdr:colOff>632460</xdr:colOff>
                    <xdr:row>14</xdr:row>
                    <xdr:rowOff>0</xdr:rowOff>
                  </to>
                </anchor>
              </controlPr>
            </control>
          </mc:Choice>
        </mc:AlternateContent>
        <mc:AlternateContent xmlns:mc="http://schemas.openxmlformats.org/markup-compatibility/2006">
          <mc:Choice Requires="x14">
            <control shapeId="5150" r:id="rId18" name="Check Box 30">
              <controlPr defaultSize="0" autoFill="0" autoLine="0" autoPict="0">
                <anchor moveWithCells="1">
                  <from>
                    <xdr:col>8</xdr:col>
                    <xdr:colOff>76200</xdr:colOff>
                    <xdr:row>13</xdr:row>
                    <xdr:rowOff>30480</xdr:rowOff>
                  </from>
                  <to>
                    <xdr:col>8</xdr:col>
                    <xdr:colOff>723900</xdr:colOff>
                    <xdr:row>14</xdr:row>
                    <xdr:rowOff>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9</xdr:col>
                    <xdr:colOff>7620</xdr:colOff>
                    <xdr:row>13</xdr:row>
                    <xdr:rowOff>22860</xdr:rowOff>
                  </from>
                  <to>
                    <xdr:col>9</xdr:col>
                    <xdr:colOff>716280</xdr:colOff>
                    <xdr:row>13</xdr:row>
                    <xdr:rowOff>449580</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10</xdr:col>
                    <xdr:colOff>30480</xdr:colOff>
                    <xdr:row>13</xdr:row>
                    <xdr:rowOff>7620</xdr:rowOff>
                  </from>
                  <to>
                    <xdr:col>10</xdr:col>
                    <xdr:colOff>861060</xdr:colOff>
                    <xdr:row>14</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827F-F248-4498-BC06-2E70938463A6}">
  <sheetPr>
    <pageSetUpPr fitToPage="1"/>
  </sheetPr>
  <dimension ref="A1:L42"/>
  <sheetViews>
    <sheetView showGridLines="0" view="pageLayout" topLeftCell="A15" workbookViewId="0">
      <selection activeCell="B4" sqref="B4:K4"/>
    </sheetView>
  </sheetViews>
  <sheetFormatPr baseColWidth="10" defaultRowHeight="14.4" x14ac:dyDescent="0.3"/>
  <cols>
    <col min="1" max="1" width="4.33203125" customWidth="1"/>
    <col min="2" max="2" width="11.44140625" customWidth="1"/>
    <col min="3" max="3" width="8.5546875" customWidth="1"/>
    <col min="4" max="4" width="6.44140625" customWidth="1"/>
    <col min="5" max="5" width="24.109375" customWidth="1"/>
    <col min="6" max="6" width="10.5546875" customWidth="1"/>
    <col min="7" max="7" width="16.44140625" customWidth="1"/>
    <col min="8" max="10" width="12.109375" customWidth="1"/>
    <col min="11" max="11" width="18.109375" customWidth="1"/>
    <col min="12" max="12" width="2.88671875" customWidth="1"/>
    <col min="13" max="13" width="17.44140625" customWidth="1"/>
  </cols>
  <sheetData>
    <row r="1" spans="1:12" ht="64.5" customHeight="1" x14ac:dyDescent="0.3">
      <c r="A1" s="61" t="s">
        <v>62</v>
      </c>
      <c r="B1" s="61"/>
      <c r="C1" s="61"/>
      <c r="D1" s="61"/>
      <c r="E1" s="61"/>
      <c r="F1" s="61"/>
      <c r="G1" s="61"/>
      <c r="H1" s="61"/>
      <c r="I1" s="61"/>
      <c r="J1" s="61"/>
      <c r="K1" s="61"/>
    </row>
    <row r="3" spans="1:12" ht="17.100000000000001" customHeight="1" x14ac:dyDescent="0.3">
      <c r="A3" s="3" t="s">
        <v>63</v>
      </c>
    </row>
    <row r="4" spans="1:12" ht="41.25" customHeight="1" x14ac:dyDescent="0.3">
      <c r="A4" s="42" t="s">
        <v>100</v>
      </c>
      <c r="B4" s="79" t="s">
        <v>64</v>
      </c>
      <c r="C4" s="79"/>
      <c r="D4" s="79"/>
      <c r="E4" s="79"/>
      <c r="F4" s="79"/>
      <c r="G4" s="79"/>
      <c r="H4" s="79"/>
      <c r="I4" s="79"/>
      <c r="J4" s="79"/>
      <c r="K4" s="79"/>
      <c r="L4" s="1"/>
    </row>
    <row r="5" spans="1:12" ht="33.9" customHeight="1" x14ac:dyDescent="0.3">
      <c r="A5" s="42" t="s">
        <v>100</v>
      </c>
      <c r="B5" s="79" t="s">
        <v>65</v>
      </c>
      <c r="C5" s="79"/>
      <c r="D5" s="79"/>
      <c r="E5" s="79"/>
      <c r="F5" s="79"/>
      <c r="G5" s="79"/>
      <c r="H5" s="79"/>
      <c r="I5" s="79"/>
      <c r="J5" s="79"/>
      <c r="K5" s="79"/>
      <c r="L5" s="1"/>
    </row>
    <row r="6" spans="1:12" ht="32.1" customHeight="1" x14ac:dyDescent="0.3">
      <c r="A6" s="42" t="s">
        <v>100</v>
      </c>
      <c r="B6" s="79" t="s">
        <v>66</v>
      </c>
      <c r="C6" s="79"/>
      <c r="D6" s="79"/>
      <c r="E6" s="79"/>
      <c r="F6" s="79"/>
      <c r="G6" s="79"/>
      <c r="H6" s="79"/>
      <c r="I6" s="79"/>
      <c r="J6" s="79"/>
      <c r="K6" s="79"/>
      <c r="L6" s="1"/>
    </row>
    <row r="7" spans="1:12" x14ac:dyDescent="0.3">
      <c r="A7" s="6"/>
    </row>
    <row r="8" spans="1:12" ht="5.25" customHeight="1" x14ac:dyDescent="0.3">
      <c r="A8" s="3"/>
      <c r="B8" s="3"/>
      <c r="C8" s="7"/>
      <c r="D8" s="7"/>
      <c r="E8" s="7"/>
      <c r="F8" s="7"/>
      <c r="G8" s="7"/>
      <c r="H8" s="7"/>
      <c r="I8" s="7"/>
      <c r="J8" s="7"/>
      <c r="K8" s="7"/>
    </row>
    <row r="9" spans="1:12" x14ac:dyDescent="0.3">
      <c r="A9" s="50" t="s">
        <v>67</v>
      </c>
      <c r="B9" s="7"/>
      <c r="C9" s="7"/>
      <c r="D9" s="7"/>
      <c r="E9" s="7"/>
      <c r="F9" s="7"/>
      <c r="G9" s="7"/>
      <c r="H9" s="7"/>
      <c r="I9" s="7"/>
      <c r="J9" s="7"/>
      <c r="K9" s="7"/>
    </row>
    <row r="10" spans="1:12" ht="20.25" customHeight="1" x14ac:dyDescent="0.3">
      <c r="B10" s="7"/>
      <c r="C10" s="7"/>
      <c r="D10" s="7"/>
      <c r="E10" s="7"/>
      <c r="F10" s="7"/>
      <c r="G10" s="7"/>
      <c r="H10" s="21" t="s">
        <v>110</v>
      </c>
    </row>
    <row r="11" spans="1:12" ht="27.75" customHeight="1" x14ac:dyDescent="0.3">
      <c r="A11" s="7" t="s">
        <v>12</v>
      </c>
      <c r="B11" s="7"/>
      <c r="C11" s="7"/>
      <c r="D11" s="7"/>
      <c r="E11" s="7"/>
      <c r="F11" s="7"/>
      <c r="G11" s="7"/>
      <c r="H11" s="9" t="s">
        <v>13</v>
      </c>
      <c r="I11" s="9" t="s">
        <v>14</v>
      </c>
      <c r="J11" s="9" t="s">
        <v>15</v>
      </c>
      <c r="K11" s="9" t="s">
        <v>16</v>
      </c>
    </row>
    <row r="12" spans="1:12" ht="39" customHeight="1" x14ac:dyDescent="0.3">
      <c r="A12" s="70" t="s">
        <v>68</v>
      </c>
      <c r="B12" s="70"/>
      <c r="C12" s="70"/>
      <c r="D12" s="70"/>
      <c r="E12" s="70"/>
      <c r="F12" s="70"/>
      <c r="G12" s="71"/>
      <c r="H12" s="29"/>
      <c r="I12" s="29"/>
      <c r="J12" s="29"/>
      <c r="K12" s="30"/>
    </row>
    <row r="13" spans="1:12" x14ac:dyDescent="0.3">
      <c r="A13" s="7"/>
      <c r="B13" s="7"/>
      <c r="C13" s="7"/>
      <c r="D13" s="7"/>
      <c r="E13" s="7"/>
      <c r="F13" s="7"/>
      <c r="G13" s="7"/>
      <c r="H13" s="7"/>
      <c r="I13" s="7"/>
      <c r="J13" s="7"/>
      <c r="K13" s="7"/>
    </row>
    <row r="14" spans="1:12" ht="42" customHeight="1" x14ac:dyDescent="0.3">
      <c r="A14" s="70" t="s">
        <v>69</v>
      </c>
      <c r="B14" s="70"/>
      <c r="C14" s="70"/>
      <c r="D14" s="70"/>
      <c r="E14" s="70"/>
      <c r="F14" s="70"/>
      <c r="G14" s="71"/>
      <c r="H14" s="29"/>
      <c r="I14" s="29"/>
      <c r="J14" s="29"/>
      <c r="K14" s="30"/>
    </row>
    <row r="15" spans="1:12" ht="20.399999999999999" customHeight="1" x14ac:dyDescent="0.3">
      <c r="A15" s="7"/>
      <c r="B15" s="7"/>
      <c r="C15" s="7"/>
      <c r="D15" s="7"/>
      <c r="E15" s="7"/>
      <c r="F15" s="7"/>
      <c r="G15" s="7"/>
      <c r="H15" s="7"/>
      <c r="I15" s="7"/>
      <c r="J15" s="7"/>
      <c r="K15" s="7"/>
    </row>
    <row r="16" spans="1:12" ht="33" customHeight="1" x14ac:dyDescent="0.3">
      <c r="A16" s="70" t="s">
        <v>70</v>
      </c>
      <c r="B16" s="70"/>
      <c r="C16" s="70"/>
      <c r="D16" s="70"/>
      <c r="E16" s="70"/>
      <c r="F16" s="70"/>
      <c r="G16" s="71"/>
      <c r="H16" s="29"/>
      <c r="I16" s="29"/>
      <c r="J16" s="29"/>
      <c r="K16" s="30"/>
    </row>
    <row r="17" spans="1:11" ht="27" customHeight="1" x14ac:dyDescent="0.3">
      <c r="A17" s="51" t="s">
        <v>71</v>
      </c>
      <c r="B17" s="3"/>
      <c r="C17" s="7"/>
    </row>
    <row r="18" spans="1:11" ht="21.75" customHeight="1" x14ac:dyDescent="0.3">
      <c r="A18" s="41" t="s">
        <v>21</v>
      </c>
    </row>
    <row r="19" spans="1:11" ht="25.5" customHeight="1" x14ac:dyDescent="0.3">
      <c r="A19" s="64" t="s">
        <v>37</v>
      </c>
      <c r="B19" s="64"/>
      <c r="C19" s="64"/>
      <c r="D19" s="64"/>
      <c r="E19" s="64"/>
      <c r="F19" s="64"/>
      <c r="G19" s="64"/>
      <c r="H19" s="64"/>
      <c r="I19" s="64"/>
      <c r="J19" s="64"/>
      <c r="K19" s="16"/>
    </row>
    <row r="20" spans="1:11" x14ac:dyDescent="0.3">
      <c r="A20" s="17"/>
      <c r="B20" s="17"/>
      <c r="C20" s="17"/>
      <c r="D20" s="17"/>
      <c r="E20" s="17"/>
      <c r="F20" s="17"/>
      <c r="G20" s="17"/>
      <c r="H20" s="17"/>
      <c r="I20" s="17"/>
      <c r="J20" s="17"/>
      <c r="K20" s="18"/>
    </row>
    <row r="21" spans="1:11" ht="27.6" customHeight="1" x14ac:dyDescent="0.3">
      <c r="A21" s="64" t="s">
        <v>38</v>
      </c>
      <c r="B21" s="64"/>
      <c r="C21" s="64"/>
      <c r="D21" s="64"/>
      <c r="E21" s="64"/>
      <c r="F21" s="64"/>
      <c r="G21" s="64"/>
      <c r="H21" s="64"/>
      <c r="I21" s="64"/>
      <c r="J21" s="64"/>
      <c r="K21" s="19"/>
    </row>
    <row r="22" spans="1:11" x14ac:dyDescent="0.3">
      <c r="A22" s="10"/>
      <c r="B22" s="10"/>
      <c r="C22" s="10"/>
      <c r="D22" s="10"/>
      <c r="E22" s="10"/>
      <c r="F22" s="10"/>
      <c r="G22" s="10"/>
      <c r="H22" s="10"/>
      <c r="I22" s="10"/>
      <c r="J22" s="10"/>
      <c r="K22" s="20"/>
    </row>
    <row r="23" spans="1:11" ht="21.9" customHeight="1" x14ac:dyDescent="0.3">
      <c r="A23" s="64" t="s">
        <v>24</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ht="27" customHeight="1" x14ac:dyDescent="0.3">
      <c r="A25" s="64" t="s">
        <v>72</v>
      </c>
      <c r="B25" s="64"/>
      <c r="C25" s="64"/>
      <c r="D25" s="64"/>
      <c r="E25" s="64"/>
      <c r="F25" s="64"/>
      <c r="G25" s="64"/>
      <c r="H25" s="64"/>
      <c r="I25" s="64"/>
      <c r="J25" s="64"/>
      <c r="K25" s="19"/>
    </row>
    <row r="28" spans="1:11" x14ac:dyDescent="0.3">
      <c r="A28" s="76" t="s">
        <v>124</v>
      </c>
      <c r="B28" s="74"/>
      <c r="C28" s="74"/>
      <c r="D28" s="74"/>
      <c r="E28" s="74"/>
      <c r="F28" s="74"/>
      <c r="G28" s="74"/>
      <c r="H28" s="74"/>
      <c r="I28" s="74"/>
      <c r="J28" s="74"/>
      <c r="K28" s="74"/>
    </row>
    <row r="31" spans="1:11" x14ac:dyDescent="0.3">
      <c r="A31" s="40" t="s">
        <v>98</v>
      </c>
      <c r="B31" s="41"/>
      <c r="C31" s="41"/>
      <c r="D31" s="41"/>
      <c r="E31" s="41"/>
      <c r="F31" s="41"/>
      <c r="G31" s="41"/>
    </row>
    <row r="32" spans="1:11" x14ac:dyDescent="0.3">
      <c r="A32" s="21" t="s">
        <v>26</v>
      </c>
      <c r="B32" s="41"/>
      <c r="C32" s="41"/>
      <c r="D32" s="41"/>
      <c r="E32" s="41"/>
      <c r="F32" s="41"/>
      <c r="G32" s="41"/>
    </row>
    <row r="34" spans="1:11" x14ac:dyDescent="0.3">
      <c r="A34" s="22"/>
      <c r="B34" s="23"/>
      <c r="C34" s="23"/>
      <c r="D34" s="23"/>
      <c r="E34" s="23"/>
      <c r="F34" s="23"/>
      <c r="G34" s="23"/>
      <c r="H34" s="23"/>
      <c r="I34" s="23"/>
      <c r="J34" s="23"/>
      <c r="K34" s="24"/>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sheetData>
  <mergeCells count="12">
    <mergeCell ref="A12:G12"/>
    <mergeCell ref="A1:K1"/>
    <mergeCell ref="B4:K4"/>
    <mergeCell ref="B5:K5"/>
    <mergeCell ref="B6:K6"/>
    <mergeCell ref="A28:K28"/>
    <mergeCell ref="A14:G14"/>
    <mergeCell ref="A16:G16"/>
    <mergeCell ref="A19:J19"/>
    <mergeCell ref="A21:J21"/>
    <mergeCell ref="A23:J23"/>
    <mergeCell ref="A25:J25"/>
  </mergeCells>
  <pageMargins left="0.98" right="0.43000000000000005" top="1.3800000000000001" bottom="1.0236220472440944" header="0.2" footer="0.19685039370078741"/>
  <pageSetup paperSize="9" scale="96" fitToHeight="0" orientation="landscape" r:id="rId1"/>
  <headerFooter>
    <oddHeader>&amp;L&amp;"Verdana,Standard"&amp;16&amp;K1069B4
Klima/Energie        &amp;"-,Standard"&amp;11&amp;K01+000  
&amp;R&amp;"System Font,Standard"&amp;10&amp;K000000&amp;G</oddHeader>
    <oddFooter xml:space="preserve">&amp;L&amp;"Verdana,Fett"&amp;7&amp;K0069B4FIN Erzeugung Anlage 4.1 
&amp;"Verdana,Standard"Nachhaltigkeitscheck Erzeugung &amp;R&amp;"Verdana,Standard"&amp;7
Version: 01.01.2025
(Stand: 01.05.2023)
&amp;"Verdana,Fett"&amp;K000000Seite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61" r:id="rId5" name="Check Box 17">
              <controlPr defaultSize="0" autoFill="0" autoLine="0" autoPict="0">
                <anchor moveWithCells="1">
                  <from>
                    <xdr:col>10</xdr:col>
                    <xdr:colOff>0</xdr:colOff>
                    <xdr:row>20</xdr:row>
                    <xdr:rowOff>7620</xdr:rowOff>
                  </from>
                  <to>
                    <xdr:col>10</xdr:col>
                    <xdr:colOff>1097280</xdr:colOff>
                    <xdr:row>20</xdr:row>
                    <xdr:rowOff>335280</xdr:rowOff>
                  </to>
                </anchor>
              </controlPr>
            </control>
          </mc:Choice>
        </mc:AlternateContent>
        <mc:AlternateContent xmlns:mc="http://schemas.openxmlformats.org/markup-compatibility/2006">
          <mc:Choice Requires="x14">
            <control shapeId="6162" r:id="rId6" name="Check Box 18">
              <controlPr defaultSize="0" autoFill="0" autoLine="0" autoPict="0">
                <anchor moveWithCells="1">
                  <from>
                    <xdr:col>10</xdr:col>
                    <xdr:colOff>0</xdr:colOff>
                    <xdr:row>18</xdr:row>
                    <xdr:rowOff>7620</xdr:rowOff>
                  </from>
                  <to>
                    <xdr:col>10</xdr:col>
                    <xdr:colOff>1097280</xdr:colOff>
                    <xdr:row>19</xdr:row>
                    <xdr:rowOff>7620</xdr:rowOff>
                  </to>
                </anchor>
              </controlPr>
            </control>
          </mc:Choice>
        </mc:AlternateContent>
        <mc:AlternateContent xmlns:mc="http://schemas.openxmlformats.org/markup-compatibility/2006">
          <mc:Choice Requires="x14">
            <control shapeId="6163" r:id="rId7" name="Check Box 19">
              <controlPr defaultSize="0" autoFill="0" autoLine="0" autoPict="0">
                <anchor moveWithCells="1">
                  <from>
                    <xdr:col>10</xdr:col>
                    <xdr:colOff>22860</xdr:colOff>
                    <xdr:row>22</xdr:row>
                    <xdr:rowOff>7620</xdr:rowOff>
                  </from>
                  <to>
                    <xdr:col>10</xdr:col>
                    <xdr:colOff>1097280</xdr:colOff>
                    <xdr:row>23</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10</xdr:col>
                    <xdr:colOff>0</xdr:colOff>
                    <xdr:row>24</xdr:row>
                    <xdr:rowOff>7620</xdr:rowOff>
                  </from>
                  <to>
                    <xdr:col>10</xdr:col>
                    <xdr:colOff>1097280</xdr:colOff>
                    <xdr:row>24</xdr:row>
                    <xdr:rowOff>335280</xdr:rowOff>
                  </to>
                </anchor>
              </controlPr>
            </control>
          </mc:Choice>
        </mc:AlternateContent>
        <mc:AlternateContent xmlns:mc="http://schemas.openxmlformats.org/markup-compatibility/2006">
          <mc:Choice Requires="x14">
            <control shapeId="6165" r:id="rId9" name="Check Box 21">
              <controlPr defaultSize="0" autoFill="0" autoLine="0" autoPict="0">
                <anchor moveWithCells="1">
                  <from>
                    <xdr:col>7</xdr:col>
                    <xdr:colOff>7620</xdr:colOff>
                    <xdr:row>11</xdr:row>
                    <xdr:rowOff>7620</xdr:rowOff>
                  </from>
                  <to>
                    <xdr:col>7</xdr:col>
                    <xdr:colOff>784860</xdr:colOff>
                    <xdr:row>12</xdr:row>
                    <xdr:rowOff>7620</xdr:rowOff>
                  </to>
                </anchor>
              </controlPr>
            </control>
          </mc:Choice>
        </mc:AlternateContent>
        <mc:AlternateContent xmlns:mc="http://schemas.openxmlformats.org/markup-compatibility/2006">
          <mc:Choice Requires="x14">
            <control shapeId="6166" r:id="rId10" name="Check Box 22">
              <controlPr defaultSize="0" autoFill="0" autoLine="0" autoPict="0">
                <anchor moveWithCells="1">
                  <from>
                    <xdr:col>8</xdr:col>
                    <xdr:colOff>7620</xdr:colOff>
                    <xdr:row>11</xdr:row>
                    <xdr:rowOff>7620</xdr:rowOff>
                  </from>
                  <to>
                    <xdr:col>8</xdr:col>
                    <xdr:colOff>845820</xdr:colOff>
                    <xdr:row>12</xdr:row>
                    <xdr:rowOff>7620</xdr:rowOff>
                  </to>
                </anchor>
              </controlPr>
            </control>
          </mc:Choice>
        </mc:AlternateContent>
        <mc:AlternateContent xmlns:mc="http://schemas.openxmlformats.org/markup-compatibility/2006">
          <mc:Choice Requires="x14">
            <control shapeId="6167" r:id="rId11" name="Check Box 23">
              <controlPr defaultSize="0" autoFill="0" autoLine="0" autoPict="0">
                <anchor moveWithCells="1">
                  <from>
                    <xdr:col>9</xdr:col>
                    <xdr:colOff>7620</xdr:colOff>
                    <xdr:row>11</xdr:row>
                    <xdr:rowOff>7620</xdr:rowOff>
                  </from>
                  <to>
                    <xdr:col>9</xdr:col>
                    <xdr:colOff>746760</xdr:colOff>
                    <xdr:row>12</xdr:row>
                    <xdr:rowOff>7620</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9</xdr:col>
                    <xdr:colOff>876300</xdr:colOff>
                    <xdr:row>11</xdr:row>
                    <xdr:rowOff>7620</xdr:rowOff>
                  </from>
                  <to>
                    <xdr:col>10</xdr:col>
                    <xdr:colOff>868680</xdr:colOff>
                    <xdr:row>12</xdr:row>
                    <xdr:rowOff>22860</xdr:rowOff>
                  </to>
                </anchor>
              </controlPr>
            </control>
          </mc:Choice>
        </mc:AlternateContent>
        <mc:AlternateContent xmlns:mc="http://schemas.openxmlformats.org/markup-compatibility/2006">
          <mc:Choice Requires="x14">
            <control shapeId="6169" r:id="rId13" name="Check Box 25">
              <controlPr defaultSize="0" autoFill="0" autoLine="0" autoPict="0">
                <anchor moveWithCells="1">
                  <from>
                    <xdr:col>7</xdr:col>
                    <xdr:colOff>0</xdr:colOff>
                    <xdr:row>13</xdr:row>
                    <xdr:rowOff>0</xdr:rowOff>
                  </from>
                  <to>
                    <xdr:col>7</xdr:col>
                    <xdr:colOff>685800</xdr:colOff>
                    <xdr:row>14</xdr:row>
                    <xdr:rowOff>22860</xdr:rowOff>
                  </to>
                </anchor>
              </controlPr>
            </control>
          </mc:Choice>
        </mc:AlternateContent>
        <mc:AlternateContent xmlns:mc="http://schemas.openxmlformats.org/markup-compatibility/2006">
          <mc:Choice Requires="x14">
            <control shapeId="6170" r:id="rId14" name="Check Box 26">
              <controlPr defaultSize="0" autoFill="0" autoLine="0" autoPict="0">
                <anchor moveWithCells="1">
                  <from>
                    <xdr:col>7</xdr:col>
                    <xdr:colOff>876300</xdr:colOff>
                    <xdr:row>13</xdr:row>
                    <xdr:rowOff>7620</xdr:rowOff>
                  </from>
                  <to>
                    <xdr:col>8</xdr:col>
                    <xdr:colOff>685800</xdr:colOff>
                    <xdr:row>14</xdr:row>
                    <xdr:rowOff>22860</xdr:rowOff>
                  </to>
                </anchor>
              </controlPr>
            </control>
          </mc:Choice>
        </mc:AlternateContent>
        <mc:AlternateContent xmlns:mc="http://schemas.openxmlformats.org/markup-compatibility/2006">
          <mc:Choice Requires="x14">
            <control shapeId="6171" r:id="rId15" name="Check Box 27">
              <controlPr defaultSize="0" autoFill="0" autoLine="0" autoPict="0">
                <anchor moveWithCells="1">
                  <from>
                    <xdr:col>8</xdr:col>
                    <xdr:colOff>876300</xdr:colOff>
                    <xdr:row>12</xdr:row>
                    <xdr:rowOff>182880</xdr:rowOff>
                  </from>
                  <to>
                    <xdr:col>9</xdr:col>
                    <xdr:colOff>640080</xdr:colOff>
                    <xdr:row>14</xdr:row>
                    <xdr:rowOff>0</xdr:rowOff>
                  </to>
                </anchor>
              </controlPr>
            </control>
          </mc:Choice>
        </mc:AlternateContent>
        <mc:AlternateContent xmlns:mc="http://schemas.openxmlformats.org/markup-compatibility/2006">
          <mc:Choice Requires="x14">
            <control shapeId="6172" r:id="rId16" name="Check Box 28">
              <controlPr defaultSize="0" autoFill="0" autoLine="0" autoPict="0">
                <anchor moveWithCells="1">
                  <from>
                    <xdr:col>10</xdr:col>
                    <xdr:colOff>0</xdr:colOff>
                    <xdr:row>13</xdr:row>
                    <xdr:rowOff>7620</xdr:rowOff>
                  </from>
                  <to>
                    <xdr:col>10</xdr:col>
                    <xdr:colOff>899160</xdr:colOff>
                    <xdr:row>14</xdr:row>
                    <xdr:rowOff>0</xdr:rowOff>
                  </to>
                </anchor>
              </controlPr>
            </control>
          </mc:Choice>
        </mc:AlternateContent>
        <mc:AlternateContent xmlns:mc="http://schemas.openxmlformats.org/markup-compatibility/2006">
          <mc:Choice Requires="x14">
            <control shapeId="6173" r:id="rId17" name="Check Box 29">
              <controlPr defaultSize="0" autoFill="0" autoLine="0" autoPict="0">
                <anchor moveWithCells="1">
                  <from>
                    <xdr:col>7</xdr:col>
                    <xdr:colOff>7620</xdr:colOff>
                    <xdr:row>15</xdr:row>
                    <xdr:rowOff>30480</xdr:rowOff>
                  </from>
                  <to>
                    <xdr:col>7</xdr:col>
                    <xdr:colOff>640080</xdr:colOff>
                    <xdr:row>15</xdr:row>
                    <xdr:rowOff>411480</xdr:rowOff>
                  </to>
                </anchor>
              </controlPr>
            </control>
          </mc:Choice>
        </mc:AlternateContent>
        <mc:AlternateContent xmlns:mc="http://schemas.openxmlformats.org/markup-compatibility/2006">
          <mc:Choice Requires="x14">
            <control shapeId="6174" r:id="rId18" name="Check Box 30">
              <controlPr defaultSize="0" autoFill="0" autoLine="0" autoPict="0">
                <anchor moveWithCells="1">
                  <from>
                    <xdr:col>8</xdr:col>
                    <xdr:colOff>7620</xdr:colOff>
                    <xdr:row>14</xdr:row>
                    <xdr:rowOff>251460</xdr:rowOff>
                  </from>
                  <to>
                    <xdr:col>8</xdr:col>
                    <xdr:colOff>617220</xdr:colOff>
                    <xdr:row>15</xdr:row>
                    <xdr:rowOff>388620</xdr:rowOff>
                  </to>
                </anchor>
              </controlPr>
            </control>
          </mc:Choice>
        </mc:AlternateContent>
        <mc:AlternateContent xmlns:mc="http://schemas.openxmlformats.org/markup-compatibility/2006">
          <mc:Choice Requires="x14">
            <control shapeId="6175" r:id="rId19" name="Check Box 31">
              <controlPr defaultSize="0" autoFill="0" autoLine="0" autoPict="0">
                <anchor moveWithCells="1">
                  <from>
                    <xdr:col>9</xdr:col>
                    <xdr:colOff>0</xdr:colOff>
                    <xdr:row>15</xdr:row>
                    <xdr:rowOff>0</xdr:rowOff>
                  </from>
                  <to>
                    <xdr:col>9</xdr:col>
                    <xdr:colOff>647700</xdr:colOff>
                    <xdr:row>15</xdr:row>
                    <xdr:rowOff>411480</xdr:rowOff>
                  </to>
                </anchor>
              </controlPr>
            </control>
          </mc:Choice>
        </mc:AlternateContent>
        <mc:AlternateContent xmlns:mc="http://schemas.openxmlformats.org/markup-compatibility/2006">
          <mc:Choice Requires="x14">
            <control shapeId="6176" r:id="rId20" name="Check Box 32">
              <controlPr defaultSize="0" autoFill="0" autoLine="0" autoPict="0">
                <anchor moveWithCells="1">
                  <from>
                    <xdr:col>10</xdr:col>
                    <xdr:colOff>0</xdr:colOff>
                    <xdr:row>15</xdr:row>
                    <xdr:rowOff>0</xdr:rowOff>
                  </from>
                  <to>
                    <xdr:col>10</xdr:col>
                    <xdr:colOff>861060</xdr:colOff>
                    <xdr:row>15</xdr:row>
                    <xdr:rowOff>388620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E982-D13F-4A6A-9406-D23B34B0F600}">
  <sheetPr>
    <pageSetUpPr fitToPage="1"/>
  </sheetPr>
  <dimension ref="A1:L43"/>
  <sheetViews>
    <sheetView showGridLines="0" view="pageLayout" topLeftCell="A4" zoomScaleNormal="100" workbookViewId="0">
      <selection activeCell="B6" sqref="B6:K6"/>
    </sheetView>
  </sheetViews>
  <sheetFormatPr baseColWidth="10" defaultRowHeight="14.4" x14ac:dyDescent="0.3"/>
  <cols>
    <col min="1" max="1" width="3.5546875" customWidth="1"/>
    <col min="2" max="3" width="11.44140625" customWidth="1"/>
    <col min="4" max="4" width="16.109375" customWidth="1"/>
    <col min="5" max="5" width="13.44140625" customWidth="1"/>
    <col min="6" max="6" width="14.5546875" customWidth="1"/>
    <col min="7" max="7" width="10.109375" customWidth="1"/>
    <col min="8" max="10" width="12.109375" customWidth="1"/>
    <col min="11" max="11" width="17.109375" customWidth="1"/>
    <col min="12" max="12" width="4.88671875" customWidth="1"/>
    <col min="13" max="13" width="17.44140625" customWidth="1"/>
  </cols>
  <sheetData>
    <row r="1" spans="1:12" ht="33.6" customHeight="1" x14ac:dyDescent="0.3">
      <c r="A1" s="74" t="s">
        <v>73</v>
      </c>
      <c r="B1" s="74"/>
      <c r="C1" s="74"/>
      <c r="D1" s="74"/>
      <c r="E1" s="74"/>
      <c r="F1" s="74"/>
      <c r="G1" s="74"/>
      <c r="H1" s="74"/>
      <c r="I1" s="74"/>
      <c r="J1" s="74"/>
      <c r="K1" s="74"/>
    </row>
    <row r="3" spans="1:12" x14ac:dyDescent="0.3">
      <c r="A3" s="3" t="s">
        <v>74</v>
      </c>
    </row>
    <row r="4" spans="1:12" ht="18.600000000000001" customHeight="1" x14ac:dyDescent="0.3">
      <c r="A4" s="42" t="s">
        <v>100</v>
      </c>
      <c r="B4" s="68" t="s">
        <v>75</v>
      </c>
      <c r="C4" s="68"/>
      <c r="D4" s="68"/>
      <c r="E4" s="68"/>
      <c r="F4" s="68"/>
      <c r="G4" s="68"/>
      <c r="H4" s="68"/>
      <c r="I4" s="68"/>
      <c r="J4" s="68"/>
      <c r="K4" s="68"/>
      <c r="L4" s="37"/>
    </row>
    <row r="5" spans="1:12" ht="29.1" customHeight="1" x14ac:dyDescent="0.3">
      <c r="A5" s="42" t="s">
        <v>100</v>
      </c>
      <c r="B5" s="68" t="s">
        <v>76</v>
      </c>
      <c r="C5" s="68"/>
      <c r="D5" s="68"/>
      <c r="E5" s="68"/>
      <c r="F5" s="68"/>
      <c r="G5" s="68"/>
      <c r="H5" s="68"/>
      <c r="I5" s="68"/>
      <c r="J5" s="68"/>
      <c r="K5" s="68"/>
      <c r="L5" s="37"/>
    </row>
    <row r="6" spans="1:12" ht="36.9" customHeight="1" x14ac:dyDescent="0.3">
      <c r="A6" s="42" t="s">
        <v>100</v>
      </c>
      <c r="B6" s="68" t="s">
        <v>77</v>
      </c>
      <c r="C6" s="68"/>
      <c r="D6" s="68"/>
      <c r="E6" s="68"/>
      <c r="F6" s="68"/>
      <c r="G6" s="68"/>
      <c r="H6" s="68"/>
      <c r="I6" s="68"/>
      <c r="J6" s="68"/>
      <c r="K6" s="68"/>
      <c r="L6" s="37"/>
    </row>
    <row r="7" spans="1:12" x14ac:dyDescent="0.3">
      <c r="A7" s="6"/>
      <c r="B7" s="81"/>
      <c r="C7" s="81"/>
      <c r="D7" s="81"/>
      <c r="E7" s="81"/>
      <c r="F7" s="81"/>
      <c r="G7" s="81"/>
      <c r="H7" s="81"/>
      <c r="I7" s="81"/>
      <c r="J7" s="81"/>
      <c r="K7" s="81"/>
    </row>
    <row r="8" spans="1:12" x14ac:dyDescent="0.3">
      <c r="A8" s="50" t="s">
        <v>78</v>
      </c>
      <c r="B8" s="7"/>
      <c r="C8" s="7"/>
      <c r="D8" s="7"/>
      <c r="E8" s="7"/>
      <c r="F8" s="7"/>
      <c r="G8" s="7"/>
      <c r="H8" s="7"/>
      <c r="I8" s="7"/>
      <c r="J8" s="7"/>
      <c r="K8" s="7"/>
    </row>
    <row r="9" spans="1:12" x14ac:dyDescent="0.3">
      <c r="B9" s="7"/>
      <c r="C9" s="7"/>
      <c r="D9" s="7"/>
      <c r="E9" s="7"/>
      <c r="F9" s="7"/>
      <c r="G9" s="7"/>
      <c r="H9" s="21" t="s">
        <v>110</v>
      </c>
    </row>
    <row r="10" spans="1:12" ht="24" x14ac:dyDescent="0.3">
      <c r="A10" s="7" t="s">
        <v>12</v>
      </c>
      <c r="B10" s="7"/>
      <c r="C10" s="7"/>
      <c r="D10" s="7"/>
      <c r="E10" s="7"/>
      <c r="F10" s="7"/>
      <c r="G10" s="7"/>
      <c r="H10" s="9" t="s">
        <v>13</v>
      </c>
      <c r="I10" s="9" t="s">
        <v>14</v>
      </c>
      <c r="J10" s="9" t="s">
        <v>15</v>
      </c>
      <c r="K10" s="9" t="s">
        <v>16</v>
      </c>
    </row>
    <row r="11" spans="1:12" ht="37.5" customHeight="1" x14ac:dyDescent="0.3">
      <c r="A11" s="70" t="s">
        <v>79</v>
      </c>
      <c r="B11" s="70"/>
      <c r="C11" s="70"/>
      <c r="D11" s="70"/>
      <c r="E11" s="70"/>
      <c r="F11" s="70"/>
      <c r="G11" s="71"/>
      <c r="H11" s="29"/>
      <c r="I11" s="29"/>
      <c r="J11" s="29"/>
      <c r="K11" s="30"/>
    </row>
    <row r="12" spans="1:12" x14ac:dyDescent="0.3">
      <c r="A12" s="7"/>
      <c r="B12" s="7"/>
      <c r="C12" s="7"/>
      <c r="D12" s="7"/>
      <c r="E12" s="7"/>
      <c r="F12" s="7"/>
      <c r="G12" s="7"/>
      <c r="H12" s="7"/>
      <c r="I12" s="7"/>
      <c r="J12" s="7"/>
      <c r="K12" s="7"/>
    </row>
    <row r="13" spans="1:12" ht="36.9" customHeight="1" x14ac:dyDescent="0.3">
      <c r="A13" s="70" t="s">
        <v>80</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38.1" customHeight="1" x14ac:dyDescent="0.3">
      <c r="A15" s="70" t="s">
        <v>81</v>
      </c>
      <c r="B15" s="70"/>
      <c r="C15" s="70"/>
      <c r="D15" s="70"/>
      <c r="E15" s="70"/>
      <c r="F15" s="70"/>
      <c r="G15" s="71"/>
      <c r="H15" s="29"/>
      <c r="I15" s="29"/>
      <c r="J15" s="29"/>
      <c r="K15" s="30"/>
    </row>
    <row r="17" spans="1:11" ht="66.75" customHeight="1" x14ac:dyDescent="0.3"/>
    <row r="18" spans="1:11" x14ac:dyDescent="0.3">
      <c r="A18" s="51" t="s">
        <v>109</v>
      </c>
      <c r="B18" s="3"/>
      <c r="C18" s="7"/>
    </row>
    <row r="19" spans="1:11" x14ac:dyDescent="0.3">
      <c r="A19" s="41" t="s">
        <v>21</v>
      </c>
      <c r="B19" s="41"/>
      <c r="C19" s="41"/>
      <c r="D19" s="41"/>
    </row>
    <row r="20" spans="1:11" ht="18" customHeight="1" x14ac:dyDescent="0.3">
      <c r="A20" s="64" t="s">
        <v>37</v>
      </c>
      <c r="B20" s="64"/>
      <c r="C20" s="64"/>
      <c r="D20" s="64"/>
      <c r="E20" s="64"/>
      <c r="F20" s="64"/>
      <c r="G20" s="64"/>
      <c r="H20" s="64"/>
      <c r="I20" s="64"/>
      <c r="J20" s="64"/>
      <c r="K20" s="16"/>
    </row>
    <row r="21" spans="1:11" x14ac:dyDescent="0.3">
      <c r="A21" s="17"/>
      <c r="B21" s="17"/>
      <c r="C21" s="17"/>
      <c r="D21" s="17"/>
      <c r="E21" s="17"/>
      <c r="F21" s="17"/>
      <c r="G21" s="17"/>
      <c r="H21" s="17"/>
      <c r="I21" s="17"/>
      <c r="J21" s="17"/>
      <c r="K21" s="18"/>
    </row>
    <row r="22" spans="1:11" ht="32.1" customHeight="1" x14ac:dyDescent="0.3">
      <c r="A22" s="64" t="s">
        <v>38</v>
      </c>
      <c r="B22" s="64"/>
      <c r="C22" s="64"/>
      <c r="D22" s="64"/>
      <c r="E22" s="64"/>
      <c r="F22" s="64"/>
      <c r="G22" s="64"/>
      <c r="H22" s="64"/>
      <c r="I22" s="64"/>
      <c r="J22" s="64"/>
      <c r="K22" s="19"/>
    </row>
    <row r="23" spans="1:11" x14ac:dyDescent="0.3">
      <c r="A23" s="10"/>
      <c r="B23" s="10"/>
      <c r="C23" s="10"/>
      <c r="D23" s="10"/>
      <c r="E23" s="10"/>
      <c r="F23" s="10"/>
      <c r="G23" s="10"/>
      <c r="H23" s="10"/>
      <c r="I23" s="10"/>
      <c r="J23" s="10"/>
      <c r="K23" s="20"/>
    </row>
    <row r="24" spans="1:11" ht="18" customHeight="1" x14ac:dyDescent="0.3">
      <c r="A24" s="64" t="s">
        <v>24</v>
      </c>
      <c r="B24" s="64"/>
      <c r="C24" s="64"/>
      <c r="D24" s="64"/>
      <c r="E24" s="64"/>
      <c r="F24" s="64"/>
      <c r="G24" s="64"/>
      <c r="H24" s="64"/>
      <c r="I24" s="64"/>
      <c r="J24" s="64"/>
      <c r="K24" s="19"/>
    </row>
    <row r="25" spans="1:11" x14ac:dyDescent="0.3">
      <c r="A25" s="10"/>
      <c r="B25" s="10"/>
      <c r="C25" s="10"/>
      <c r="D25" s="10"/>
      <c r="E25" s="10"/>
      <c r="F25" s="10"/>
      <c r="G25" s="10"/>
      <c r="H25" s="10"/>
      <c r="I25" s="10"/>
      <c r="J25" s="10"/>
      <c r="K25" s="20"/>
    </row>
    <row r="26" spans="1:11" ht="28.5" customHeight="1" x14ac:dyDescent="0.3">
      <c r="A26" s="64" t="s">
        <v>72</v>
      </c>
      <c r="B26" s="64"/>
      <c r="C26" s="64"/>
      <c r="D26" s="64"/>
      <c r="E26" s="64"/>
      <c r="F26" s="64"/>
      <c r="G26" s="64"/>
      <c r="H26" s="64"/>
      <c r="I26" s="64"/>
      <c r="J26" s="64"/>
      <c r="K26" s="19"/>
    </row>
    <row r="29" spans="1:11" ht="35.4" customHeight="1" x14ac:dyDescent="0.3">
      <c r="A29" s="80" t="s">
        <v>125</v>
      </c>
      <c r="B29" s="72"/>
      <c r="C29" s="72"/>
      <c r="D29" s="72"/>
      <c r="E29" s="72"/>
      <c r="F29" s="72"/>
      <c r="G29" s="72"/>
      <c r="H29" s="72"/>
      <c r="I29" s="72"/>
      <c r="J29" s="72"/>
      <c r="K29" s="72"/>
    </row>
    <row r="32" spans="1:11" x14ac:dyDescent="0.3">
      <c r="A32" s="40" t="s">
        <v>98</v>
      </c>
      <c r="B32" s="41"/>
      <c r="C32" s="41"/>
      <c r="D32" s="41"/>
      <c r="E32" s="41"/>
      <c r="F32" s="41"/>
      <c r="G32" s="41"/>
    </row>
    <row r="33" spans="1:11" x14ac:dyDescent="0.3">
      <c r="A33" s="21" t="s">
        <v>26</v>
      </c>
      <c r="B33" s="41"/>
      <c r="C33" s="41"/>
      <c r="D33" s="41"/>
      <c r="E33" s="41"/>
      <c r="F33" s="41"/>
      <c r="G33" s="41"/>
    </row>
    <row r="35" spans="1:11" x14ac:dyDescent="0.3">
      <c r="A35" s="22"/>
      <c r="B35" s="23"/>
      <c r="C35" s="23"/>
      <c r="D35" s="23"/>
      <c r="E35" s="23"/>
      <c r="F35" s="23"/>
      <c r="G35" s="23"/>
      <c r="H35" s="23"/>
      <c r="I35" s="23"/>
      <c r="J35" s="23"/>
      <c r="K35" s="24"/>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row r="42" spans="1:11" x14ac:dyDescent="0.3">
      <c r="A42" s="25"/>
      <c r="B42" s="26"/>
      <c r="C42" s="26"/>
      <c r="D42" s="26"/>
      <c r="E42" s="26"/>
      <c r="F42" s="26"/>
      <c r="G42" s="26"/>
      <c r="H42" s="26"/>
      <c r="I42" s="26"/>
      <c r="J42" s="26"/>
      <c r="K42" s="27"/>
    </row>
    <row r="43" spans="1:11" x14ac:dyDescent="0.3">
      <c r="A43" s="25"/>
      <c r="B43" s="26"/>
      <c r="C43" s="26"/>
      <c r="D43" s="26"/>
      <c r="E43" s="26"/>
      <c r="F43" s="26"/>
      <c r="G43" s="26"/>
      <c r="H43" s="26"/>
      <c r="I43" s="26"/>
      <c r="J43" s="26"/>
      <c r="K43" s="27"/>
    </row>
  </sheetData>
  <mergeCells count="13">
    <mergeCell ref="A1:K1"/>
    <mergeCell ref="B7:K7"/>
    <mergeCell ref="B4:K4"/>
    <mergeCell ref="B5:K5"/>
    <mergeCell ref="B6:K6"/>
    <mergeCell ref="A26:J26"/>
    <mergeCell ref="A29:K29"/>
    <mergeCell ref="A11:G11"/>
    <mergeCell ref="A13:G13"/>
    <mergeCell ref="A15:G15"/>
    <mergeCell ref="A20:J20"/>
    <mergeCell ref="A22:J22"/>
    <mergeCell ref="A24:J24"/>
  </mergeCells>
  <pageMargins left="0.98" right="0.43000000000000005" top="1.3800000000000001" bottom="1.0236220472440944" header="0.2" footer="0.19685039370078741"/>
  <pageSetup paperSize="9" scale="97" fitToHeight="0" orientation="landscape" r:id="rId1"/>
  <headerFooter>
    <oddHeader>&amp;L
&amp;"Verdana,Standard"&amp;16&amp;K1069B4Kulturführung (Düngung/Pflanzenschutz/Substrate)          &amp;"-,Standard"&amp;11&amp;K01+000
&amp;R&amp;"System Font,Standard"&amp;10&amp;K000000&amp;G</oddHeader>
    <oddFooter xml:space="preserve">&amp;L&amp;"Verdana,Fett"&amp;7&amp;K0067A5FIN Erzeugung Anlage 4.1 
&amp;"Verdana,Standard"Nachhaltigkeitscheck Erzeugung &amp;R&amp;"Verdana,Standard"&amp;7
Version: 01.01.2025
(Stand: 01.05.2023)
&amp;"Verdana,Fett"Seite &amp;P von &amp;N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09" r:id="rId5" name="Check Box 17">
              <controlPr defaultSize="0" autoFill="0" autoLine="0" autoPict="0">
                <anchor moveWithCells="1">
                  <from>
                    <xdr:col>10</xdr:col>
                    <xdr:colOff>0</xdr:colOff>
                    <xdr:row>19</xdr:row>
                    <xdr:rowOff>0</xdr:rowOff>
                  </from>
                  <to>
                    <xdr:col>10</xdr:col>
                    <xdr:colOff>845820</xdr:colOff>
                    <xdr:row>20</xdr:row>
                    <xdr:rowOff>0</xdr:rowOff>
                  </to>
                </anchor>
              </controlPr>
            </control>
          </mc:Choice>
        </mc:AlternateContent>
        <mc:AlternateContent xmlns:mc="http://schemas.openxmlformats.org/markup-compatibility/2006">
          <mc:Choice Requires="x14">
            <control shapeId="8210" r:id="rId6" name="Check Box 18">
              <controlPr defaultSize="0" autoFill="0" autoLine="0" autoPict="0">
                <anchor moveWithCells="1">
                  <from>
                    <xdr:col>10</xdr:col>
                    <xdr:colOff>22860</xdr:colOff>
                    <xdr:row>21</xdr:row>
                    <xdr:rowOff>0</xdr:rowOff>
                  </from>
                  <to>
                    <xdr:col>10</xdr:col>
                    <xdr:colOff>845820</xdr:colOff>
                    <xdr:row>22</xdr:row>
                    <xdr:rowOff>30480</xdr:rowOff>
                  </to>
                </anchor>
              </controlPr>
            </control>
          </mc:Choice>
        </mc:AlternateContent>
        <mc:AlternateContent xmlns:mc="http://schemas.openxmlformats.org/markup-compatibility/2006">
          <mc:Choice Requires="x14">
            <control shapeId="8211" r:id="rId7" name="Check Box 19">
              <controlPr defaultSize="0" autoFill="0" autoLine="0" autoPict="0">
                <anchor moveWithCells="1">
                  <from>
                    <xdr:col>10</xdr:col>
                    <xdr:colOff>0</xdr:colOff>
                    <xdr:row>23</xdr:row>
                    <xdr:rowOff>0</xdr:rowOff>
                  </from>
                  <to>
                    <xdr:col>10</xdr:col>
                    <xdr:colOff>845820</xdr:colOff>
                    <xdr:row>24</xdr:row>
                    <xdr:rowOff>0</xdr:rowOff>
                  </to>
                </anchor>
              </controlPr>
            </control>
          </mc:Choice>
        </mc:AlternateContent>
        <mc:AlternateContent xmlns:mc="http://schemas.openxmlformats.org/markup-compatibility/2006">
          <mc:Choice Requires="x14">
            <control shapeId="8212" r:id="rId8" name="Check Box 20">
              <controlPr defaultSize="0" autoFill="0" autoLine="0" autoPict="0">
                <anchor moveWithCells="1">
                  <from>
                    <xdr:col>10</xdr:col>
                    <xdr:colOff>22860</xdr:colOff>
                    <xdr:row>25</xdr:row>
                    <xdr:rowOff>0</xdr:rowOff>
                  </from>
                  <to>
                    <xdr:col>10</xdr:col>
                    <xdr:colOff>845820</xdr:colOff>
                    <xdr:row>26</xdr:row>
                    <xdr:rowOff>7620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7</xdr:col>
                    <xdr:colOff>7620</xdr:colOff>
                    <xdr:row>10</xdr:row>
                    <xdr:rowOff>22860</xdr:rowOff>
                  </from>
                  <to>
                    <xdr:col>7</xdr:col>
                    <xdr:colOff>693420</xdr:colOff>
                    <xdr:row>11</xdr:row>
                    <xdr:rowOff>0</xdr:rowOff>
                  </to>
                </anchor>
              </controlPr>
            </control>
          </mc:Choice>
        </mc:AlternateContent>
        <mc:AlternateContent xmlns:mc="http://schemas.openxmlformats.org/markup-compatibility/2006">
          <mc:Choice Requires="x14">
            <control shapeId="8214" r:id="rId10" name="Check Box 22">
              <controlPr defaultSize="0" autoFill="0" autoLine="0" autoPict="0">
                <anchor moveWithCells="1">
                  <from>
                    <xdr:col>8</xdr:col>
                    <xdr:colOff>7620</xdr:colOff>
                    <xdr:row>10</xdr:row>
                    <xdr:rowOff>0</xdr:rowOff>
                  </from>
                  <to>
                    <xdr:col>9</xdr:col>
                    <xdr:colOff>7620</xdr:colOff>
                    <xdr:row>11</xdr:row>
                    <xdr:rowOff>7620</xdr:rowOff>
                  </to>
                </anchor>
              </controlPr>
            </control>
          </mc:Choice>
        </mc:AlternateContent>
        <mc:AlternateContent xmlns:mc="http://schemas.openxmlformats.org/markup-compatibility/2006">
          <mc:Choice Requires="x14">
            <control shapeId="8215" r:id="rId11" name="Check Box 23">
              <controlPr defaultSize="0" autoFill="0" autoLine="0" autoPict="0">
                <anchor moveWithCells="1">
                  <from>
                    <xdr:col>9</xdr:col>
                    <xdr:colOff>7620</xdr:colOff>
                    <xdr:row>10</xdr:row>
                    <xdr:rowOff>7620</xdr:rowOff>
                  </from>
                  <to>
                    <xdr:col>9</xdr:col>
                    <xdr:colOff>769620</xdr:colOff>
                    <xdr:row>11</xdr:row>
                    <xdr:rowOff>22860</xdr:rowOff>
                  </to>
                </anchor>
              </controlPr>
            </control>
          </mc:Choice>
        </mc:AlternateContent>
        <mc:AlternateContent xmlns:mc="http://schemas.openxmlformats.org/markup-compatibility/2006">
          <mc:Choice Requires="x14">
            <control shapeId="8216" r:id="rId12" name="Check Box 24">
              <controlPr defaultSize="0" autoFill="0" autoLine="0" autoPict="0">
                <anchor moveWithCells="1">
                  <from>
                    <xdr:col>10</xdr:col>
                    <xdr:colOff>30480</xdr:colOff>
                    <xdr:row>10</xdr:row>
                    <xdr:rowOff>7620</xdr:rowOff>
                  </from>
                  <to>
                    <xdr:col>10</xdr:col>
                    <xdr:colOff>868680</xdr:colOff>
                    <xdr:row>11</xdr:row>
                    <xdr:rowOff>0</xdr:rowOff>
                  </to>
                </anchor>
              </controlPr>
            </control>
          </mc:Choice>
        </mc:AlternateContent>
        <mc:AlternateContent xmlns:mc="http://schemas.openxmlformats.org/markup-compatibility/2006">
          <mc:Choice Requires="x14">
            <control shapeId="8217" r:id="rId13" name="Check Box 25">
              <controlPr defaultSize="0" autoFill="0" autoLine="0" autoPict="0">
                <anchor moveWithCells="1">
                  <from>
                    <xdr:col>7</xdr:col>
                    <xdr:colOff>0</xdr:colOff>
                    <xdr:row>12</xdr:row>
                    <xdr:rowOff>30480</xdr:rowOff>
                  </from>
                  <to>
                    <xdr:col>7</xdr:col>
                    <xdr:colOff>754380</xdr:colOff>
                    <xdr:row>12</xdr:row>
                    <xdr:rowOff>457200</xdr:rowOff>
                  </to>
                </anchor>
              </controlPr>
            </control>
          </mc:Choice>
        </mc:AlternateContent>
        <mc:AlternateContent xmlns:mc="http://schemas.openxmlformats.org/markup-compatibility/2006">
          <mc:Choice Requires="x14">
            <control shapeId="8218" r:id="rId14" name="Check Box 26">
              <controlPr defaultSize="0" autoFill="0" autoLine="0" autoPict="0">
                <anchor moveWithCells="1">
                  <from>
                    <xdr:col>7</xdr:col>
                    <xdr:colOff>876300</xdr:colOff>
                    <xdr:row>12</xdr:row>
                    <xdr:rowOff>7620</xdr:rowOff>
                  </from>
                  <to>
                    <xdr:col>8</xdr:col>
                    <xdr:colOff>685800</xdr:colOff>
                    <xdr:row>13</xdr:row>
                    <xdr:rowOff>0</xdr:rowOff>
                  </to>
                </anchor>
              </controlPr>
            </control>
          </mc:Choice>
        </mc:AlternateContent>
        <mc:AlternateContent xmlns:mc="http://schemas.openxmlformats.org/markup-compatibility/2006">
          <mc:Choice Requires="x14">
            <control shapeId="8219" r:id="rId15" name="Check Box 27">
              <controlPr defaultSize="0" autoFill="0" autoLine="0" autoPict="0">
                <anchor moveWithCells="1">
                  <from>
                    <xdr:col>9</xdr:col>
                    <xdr:colOff>7620</xdr:colOff>
                    <xdr:row>12</xdr:row>
                    <xdr:rowOff>7620</xdr:rowOff>
                  </from>
                  <to>
                    <xdr:col>9</xdr:col>
                    <xdr:colOff>693420</xdr:colOff>
                    <xdr:row>13</xdr:row>
                    <xdr:rowOff>7620</xdr:rowOff>
                  </to>
                </anchor>
              </controlPr>
            </control>
          </mc:Choice>
        </mc:AlternateContent>
        <mc:AlternateContent xmlns:mc="http://schemas.openxmlformats.org/markup-compatibility/2006">
          <mc:Choice Requires="x14">
            <control shapeId="8220" r:id="rId16" name="Check Box 28">
              <controlPr defaultSize="0" autoFill="0" autoLine="0" autoPict="0">
                <anchor moveWithCells="1">
                  <from>
                    <xdr:col>10</xdr:col>
                    <xdr:colOff>0</xdr:colOff>
                    <xdr:row>11</xdr:row>
                    <xdr:rowOff>182880</xdr:rowOff>
                  </from>
                  <to>
                    <xdr:col>10</xdr:col>
                    <xdr:colOff>868680</xdr:colOff>
                    <xdr:row>13</xdr:row>
                    <xdr:rowOff>7620</xdr:rowOff>
                  </to>
                </anchor>
              </controlPr>
            </control>
          </mc:Choice>
        </mc:AlternateContent>
        <mc:AlternateContent xmlns:mc="http://schemas.openxmlformats.org/markup-compatibility/2006">
          <mc:Choice Requires="x14">
            <control shapeId="8221" r:id="rId17" name="Check Box 29">
              <controlPr defaultSize="0" autoFill="0" autoLine="0" autoPict="0">
                <anchor moveWithCells="1">
                  <from>
                    <xdr:col>7</xdr:col>
                    <xdr:colOff>0</xdr:colOff>
                    <xdr:row>14</xdr:row>
                    <xdr:rowOff>30480</xdr:rowOff>
                  </from>
                  <to>
                    <xdr:col>7</xdr:col>
                    <xdr:colOff>685800</xdr:colOff>
                    <xdr:row>14</xdr:row>
                    <xdr:rowOff>464820</xdr:rowOff>
                  </to>
                </anchor>
              </controlPr>
            </control>
          </mc:Choice>
        </mc:AlternateContent>
        <mc:AlternateContent xmlns:mc="http://schemas.openxmlformats.org/markup-compatibility/2006">
          <mc:Choice Requires="x14">
            <control shapeId="8222" r:id="rId18" name="Check Box 30">
              <controlPr defaultSize="0" autoFill="0" autoLine="0" autoPict="0">
                <anchor moveWithCells="1">
                  <from>
                    <xdr:col>8</xdr:col>
                    <xdr:colOff>0</xdr:colOff>
                    <xdr:row>14</xdr:row>
                    <xdr:rowOff>45720</xdr:rowOff>
                  </from>
                  <to>
                    <xdr:col>8</xdr:col>
                    <xdr:colOff>784860</xdr:colOff>
                    <xdr:row>14</xdr:row>
                    <xdr:rowOff>464820</xdr:rowOff>
                  </to>
                </anchor>
              </controlPr>
            </control>
          </mc:Choice>
        </mc:AlternateContent>
        <mc:AlternateContent xmlns:mc="http://schemas.openxmlformats.org/markup-compatibility/2006">
          <mc:Choice Requires="x14">
            <control shapeId="8223" r:id="rId19" name="Check Box 31">
              <controlPr defaultSize="0" autoFill="0" autoLine="0" autoPict="0">
                <anchor moveWithCells="1">
                  <from>
                    <xdr:col>9</xdr:col>
                    <xdr:colOff>0</xdr:colOff>
                    <xdr:row>14</xdr:row>
                    <xdr:rowOff>45720</xdr:rowOff>
                  </from>
                  <to>
                    <xdr:col>9</xdr:col>
                    <xdr:colOff>655320</xdr:colOff>
                    <xdr:row>14</xdr:row>
                    <xdr:rowOff>464820</xdr:rowOff>
                  </to>
                </anchor>
              </controlPr>
            </control>
          </mc:Choice>
        </mc:AlternateContent>
        <mc:AlternateContent xmlns:mc="http://schemas.openxmlformats.org/markup-compatibility/2006">
          <mc:Choice Requires="x14">
            <control shapeId="8224" r:id="rId20" name="Check Box 32">
              <controlPr defaultSize="0" autoFill="0" autoLine="0" autoPict="0">
                <anchor moveWithCells="1">
                  <from>
                    <xdr:col>10</xdr:col>
                    <xdr:colOff>0</xdr:colOff>
                    <xdr:row>14</xdr:row>
                    <xdr:rowOff>38100</xdr:rowOff>
                  </from>
                  <to>
                    <xdr:col>10</xdr:col>
                    <xdr:colOff>868680</xdr:colOff>
                    <xdr:row>14</xdr:row>
                    <xdr:rowOff>464820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475A-4012-434C-B248-8BD0F7C73870}">
  <sheetPr>
    <pageSetUpPr fitToPage="1"/>
  </sheetPr>
  <dimension ref="A1:L41"/>
  <sheetViews>
    <sheetView showGridLines="0" view="pageLayout" topLeftCell="B6" zoomScaleNormal="100" workbookViewId="0">
      <selection activeCell="J31" sqref="J31"/>
    </sheetView>
  </sheetViews>
  <sheetFormatPr baseColWidth="10" defaultRowHeight="14.4" x14ac:dyDescent="0.3"/>
  <cols>
    <col min="1" max="1" width="2.6640625" customWidth="1"/>
    <col min="2" max="2" width="11.44140625" customWidth="1"/>
    <col min="3" max="3" width="4.5546875" customWidth="1"/>
    <col min="4" max="4" width="12.5546875" customWidth="1"/>
    <col min="5" max="5" width="14.44140625" customWidth="1"/>
    <col min="6" max="6" width="9.44140625" customWidth="1"/>
    <col min="7" max="7" width="19.6640625" customWidth="1"/>
    <col min="8" max="8" width="17.33203125" customWidth="1"/>
    <col min="9" max="9" width="15.5546875" customWidth="1"/>
    <col min="10" max="10" width="19.88671875" customWidth="1"/>
    <col min="11" max="11" width="23.88671875" customWidth="1"/>
    <col min="12" max="12" width="2.6640625" customWidth="1"/>
    <col min="13" max="13" width="17.44140625" customWidth="1"/>
  </cols>
  <sheetData>
    <row r="1" spans="1:12" ht="48.9" customHeight="1" x14ac:dyDescent="0.3">
      <c r="A1" s="61" t="s">
        <v>92</v>
      </c>
      <c r="B1" s="61"/>
      <c r="C1" s="61"/>
      <c r="D1" s="61"/>
      <c r="E1" s="61"/>
      <c r="F1" s="61"/>
      <c r="G1" s="61"/>
      <c r="H1" s="61"/>
      <c r="I1" s="61"/>
      <c r="J1" s="61"/>
      <c r="K1" s="61"/>
    </row>
    <row r="2" spans="1:12" ht="9.6" customHeight="1" x14ac:dyDescent="0.3"/>
    <row r="3" spans="1:12" x14ac:dyDescent="0.3">
      <c r="A3" s="3" t="s">
        <v>83</v>
      </c>
    </row>
    <row r="4" spans="1:12" ht="31.5" customHeight="1" x14ac:dyDescent="0.3">
      <c r="A4" s="42" t="s">
        <v>100</v>
      </c>
      <c r="B4" s="68" t="s">
        <v>84</v>
      </c>
      <c r="C4" s="68"/>
      <c r="D4" s="68"/>
      <c r="E4" s="68"/>
      <c r="F4" s="68"/>
      <c r="G4" s="68"/>
      <c r="H4" s="68"/>
      <c r="I4" s="68"/>
      <c r="J4" s="68"/>
      <c r="K4" s="68"/>
      <c r="L4" s="45"/>
    </row>
    <row r="5" spans="1:12" ht="32.4" customHeight="1" x14ac:dyDescent="0.3">
      <c r="A5" s="42" t="s">
        <v>100</v>
      </c>
      <c r="B5" s="68" t="s">
        <v>85</v>
      </c>
      <c r="C5" s="68"/>
      <c r="D5" s="68"/>
      <c r="E5" s="68"/>
      <c r="F5" s="68"/>
      <c r="G5" s="68"/>
      <c r="H5" s="68"/>
      <c r="I5" s="68"/>
      <c r="J5" s="68"/>
      <c r="K5" s="68"/>
      <c r="L5" s="45"/>
    </row>
    <row r="6" spans="1:12" ht="31.5" customHeight="1" x14ac:dyDescent="0.3">
      <c r="A6" s="42" t="s">
        <v>100</v>
      </c>
      <c r="B6" s="68" t="s">
        <v>86</v>
      </c>
      <c r="C6" s="68"/>
      <c r="D6" s="68"/>
      <c r="E6" s="68"/>
      <c r="F6" s="68"/>
      <c r="G6" s="68"/>
      <c r="H6" s="68"/>
      <c r="I6" s="68"/>
      <c r="J6" s="68"/>
      <c r="K6" s="68"/>
      <c r="L6" s="45"/>
    </row>
    <row r="7" spans="1:12" ht="30" customHeight="1" x14ac:dyDescent="0.3">
      <c r="A7" s="42" t="s">
        <v>100</v>
      </c>
      <c r="B7" s="68" t="s">
        <v>87</v>
      </c>
      <c r="C7" s="68"/>
      <c r="D7" s="68"/>
      <c r="E7" s="68"/>
      <c r="F7" s="68"/>
      <c r="G7" s="68"/>
      <c r="H7" s="68"/>
      <c r="I7" s="68"/>
      <c r="J7" s="68"/>
      <c r="K7" s="68"/>
      <c r="L7" s="45"/>
    </row>
    <row r="8" spans="1:12" ht="24.6" customHeight="1" x14ac:dyDescent="0.3">
      <c r="A8" s="67" t="s">
        <v>88</v>
      </c>
      <c r="B8" s="67"/>
      <c r="C8" s="67"/>
      <c r="D8" s="67"/>
      <c r="E8" s="67"/>
      <c r="F8" s="67"/>
      <c r="G8" s="67"/>
      <c r="H8" s="67"/>
      <c r="I8" s="67"/>
      <c r="J8" s="7"/>
      <c r="K8" s="7"/>
    </row>
    <row r="9" spans="1:12" ht="27" customHeight="1" x14ac:dyDescent="0.3">
      <c r="H9" s="21" t="s">
        <v>110</v>
      </c>
    </row>
    <row r="10" spans="1:12" x14ac:dyDescent="0.3">
      <c r="A10" s="7" t="s">
        <v>12</v>
      </c>
      <c r="B10" s="7"/>
      <c r="C10" s="7"/>
      <c r="D10" s="7"/>
      <c r="E10" s="7"/>
      <c r="F10" s="7"/>
      <c r="G10" s="7"/>
      <c r="H10" s="9" t="s">
        <v>13</v>
      </c>
      <c r="I10" s="9" t="s">
        <v>14</v>
      </c>
      <c r="J10" s="9" t="s">
        <v>15</v>
      </c>
      <c r="K10" s="9" t="s">
        <v>16</v>
      </c>
    </row>
    <row r="11" spans="1:12" ht="48" customHeight="1" x14ac:dyDescent="0.3">
      <c r="A11" s="70" t="s">
        <v>89</v>
      </c>
      <c r="B11" s="70"/>
      <c r="C11" s="70"/>
      <c r="D11" s="70"/>
      <c r="E11" s="70"/>
      <c r="F11" s="70"/>
      <c r="G11" s="71"/>
      <c r="H11" s="29"/>
      <c r="I11" s="29"/>
      <c r="J11" s="29"/>
      <c r="K11" s="30"/>
    </row>
    <row r="12" spans="1:12" ht="9.9" customHeight="1" x14ac:dyDescent="0.3">
      <c r="A12" s="7"/>
      <c r="B12" s="7"/>
      <c r="C12" s="7"/>
      <c r="D12" s="7"/>
      <c r="E12" s="7"/>
      <c r="F12" s="7"/>
      <c r="G12" s="7"/>
      <c r="H12" s="7"/>
      <c r="I12" s="7"/>
      <c r="J12" s="7"/>
      <c r="K12" s="7"/>
    </row>
    <row r="13" spans="1:12" ht="51.9" customHeight="1" x14ac:dyDescent="0.3">
      <c r="A13" s="70" t="s">
        <v>90</v>
      </c>
      <c r="B13" s="70"/>
      <c r="C13" s="70"/>
      <c r="D13" s="70"/>
      <c r="E13" s="70"/>
      <c r="F13" s="70"/>
      <c r="G13" s="71"/>
      <c r="H13" s="29"/>
      <c r="I13" s="29"/>
      <c r="J13" s="29"/>
      <c r="K13" s="30"/>
    </row>
    <row r="14" spans="1:12" x14ac:dyDescent="0.3">
      <c r="A14" s="7"/>
      <c r="B14" s="7"/>
      <c r="C14" s="7"/>
      <c r="D14" s="7"/>
      <c r="E14" s="7"/>
      <c r="F14" s="7"/>
      <c r="G14" s="7"/>
      <c r="H14" s="7"/>
      <c r="I14" s="7"/>
      <c r="J14" s="7"/>
      <c r="K14" s="7"/>
    </row>
    <row r="15" spans="1:12" ht="54.6" customHeight="1" x14ac:dyDescent="0.3">
      <c r="A15" s="70" t="s">
        <v>91</v>
      </c>
      <c r="B15" s="70"/>
      <c r="C15" s="70"/>
      <c r="D15" s="70"/>
      <c r="E15" s="70"/>
      <c r="F15" s="70"/>
      <c r="G15" s="71"/>
      <c r="H15" s="29"/>
      <c r="I15" s="29"/>
      <c r="J15" s="29"/>
      <c r="K15" s="30"/>
    </row>
    <row r="16" spans="1:12" ht="81.75" customHeight="1" x14ac:dyDescent="0.3">
      <c r="A16" s="46"/>
      <c r="B16" s="46"/>
      <c r="C16" s="46"/>
      <c r="D16" s="46"/>
      <c r="E16" s="46"/>
      <c r="F16" s="46"/>
      <c r="G16" s="46"/>
      <c r="H16" s="46"/>
      <c r="I16" s="46"/>
      <c r="J16" s="46"/>
      <c r="K16" s="46"/>
    </row>
    <row r="17" spans="1:11" x14ac:dyDescent="0.3">
      <c r="A17" s="51" t="s">
        <v>93</v>
      </c>
      <c r="B17" s="3"/>
      <c r="C17" s="7"/>
    </row>
    <row r="18" spans="1:11" ht="23.25" customHeight="1" x14ac:dyDescent="0.3">
      <c r="A18" s="41" t="s">
        <v>21</v>
      </c>
      <c r="B18" s="41"/>
      <c r="C18" s="41"/>
      <c r="D18" s="41"/>
      <c r="E18" s="41"/>
    </row>
    <row r="19" spans="1:11" ht="26.4" customHeight="1" x14ac:dyDescent="0.3">
      <c r="A19" s="64" t="s">
        <v>37</v>
      </c>
      <c r="B19" s="64"/>
      <c r="C19" s="64"/>
      <c r="D19" s="64"/>
      <c r="E19" s="64"/>
      <c r="F19" s="64"/>
      <c r="G19" s="64"/>
      <c r="H19" s="64"/>
      <c r="I19" s="64"/>
      <c r="J19" s="64"/>
      <c r="K19" s="16"/>
    </row>
    <row r="20" spans="1:11" x14ac:dyDescent="0.3">
      <c r="A20" s="17"/>
      <c r="B20" s="17"/>
      <c r="C20" s="17"/>
      <c r="D20" s="17"/>
      <c r="E20" s="17"/>
      <c r="F20" s="17"/>
      <c r="G20" s="17"/>
      <c r="H20" s="17"/>
      <c r="I20" s="17"/>
      <c r="J20" s="17"/>
      <c r="K20" s="18"/>
    </row>
    <row r="21" spans="1:11" ht="27.6" customHeight="1" x14ac:dyDescent="0.3">
      <c r="A21" s="64" t="s">
        <v>38</v>
      </c>
      <c r="B21" s="64"/>
      <c r="C21" s="64"/>
      <c r="D21" s="64"/>
      <c r="E21" s="64"/>
      <c r="F21" s="64"/>
      <c r="G21" s="64"/>
      <c r="H21" s="64"/>
      <c r="I21" s="64"/>
      <c r="J21" s="64"/>
      <c r="K21" s="19"/>
    </row>
    <row r="22" spans="1:11" x14ac:dyDescent="0.3">
      <c r="A22" s="10"/>
      <c r="B22" s="10"/>
      <c r="C22" s="10"/>
      <c r="D22" s="10"/>
      <c r="E22" s="10"/>
      <c r="F22" s="10"/>
      <c r="G22" s="10"/>
      <c r="H22" s="10"/>
      <c r="I22" s="10"/>
      <c r="J22" s="10"/>
      <c r="K22" s="20"/>
    </row>
    <row r="23" spans="1:11" ht="24.9" customHeight="1" x14ac:dyDescent="0.3">
      <c r="A23" s="64" t="s">
        <v>24</v>
      </c>
      <c r="B23" s="64"/>
      <c r="C23" s="64"/>
      <c r="D23" s="64"/>
      <c r="E23" s="64"/>
      <c r="F23" s="64"/>
      <c r="G23" s="64"/>
      <c r="H23" s="64"/>
      <c r="I23" s="64"/>
      <c r="J23" s="64"/>
      <c r="K23" s="19"/>
    </row>
    <row r="24" spans="1:11" x14ac:dyDescent="0.3">
      <c r="A24" s="10"/>
      <c r="B24" s="10"/>
      <c r="C24" s="10"/>
      <c r="D24" s="10"/>
      <c r="E24" s="10"/>
      <c r="F24" s="10"/>
      <c r="G24" s="10"/>
      <c r="H24" s="10"/>
      <c r="I24" s="10"/>
      <c r="J24" s="10"/>
      <c r="K24" s="20"/>
    </row>
    <row r="25" spans="1:11" ht="38.4" customHeight="1" x14ac:dyDescent="0.3">
      <c r="A25" s="64" t="s">
        <v>94</v>
      </c>
      <c r="B25" s="64"/>
      <c r="C25" s="64"/>
      <c r="D25" s="64"/>
      <c r="E25" s="64"/>
      <c r="F25" s="64"/>
      <c r="G25" s="64"/>
      <c r="H25" s="64"/>
      <c r="I25" s="64"/>
      <c r="J25" s="64"/>
      <c r="K25" s="19"/>
    </row>
    <row r="27" spans="1:11" x14ac:dyDescent="0.3">
      <c r="A27" s="31" t="s">
        <v>95</v>
      </c>
    </row>
    <row r="28" spans="1:11" ht="14.1" customHeight="1" x14ac:dyDescent="0.3"/>
    <row r="29" spans="1:11" x14ac:dyDescent="0.3">
      <c r="A29" s="40" t="s">
        <v>98</v>
      </c>
      <c r="B29" s="41"/>
      <c r="C29" s="41"/>
      <c r="D29" s="41"/>
      <c r="E29" s="41"/>
      <c r="F29" s="41"/>
      <c r="G29" s="41"/>
    </row>
    <row r="30" spans="1:11" x14ac:dyDescent="0.3">
      <c r="A30" s="21" t="s">
        <v>26</v>
      </c>
      <c r="B30" s="41"/>
      <c r="C30" s="41"/>
      <c r="D30" s="41"/>
      <c r="E30" s="41"/>
      <c r="F30" s="41"/>
      <c r="G30" s="41"/>
    </row>
    <row r="32" spans="1:11" x14ac:dyDescent="0.3">
      <c r="A32" s="22"/>
      <c r="B32" s="23"/>
      <c r="C32" s="23"/>
      <c r="D32" s="23"/>
      <c r="E32" s="23"/>
      <c r="F32" s="23"/>
      <c r="G32" s="23"/>
      <c r="H32" s="23"/>
      <c r="I32" s="23"/>
      <c r="J32" s="23"/>
      <c r="K32" s="24"/>
    </row>
    <row r="33" spans="1:11" x14ac:dyDescent="0.3">
      <c r="A33" s="25"/>
      <c r="B33" s="26"/>
      <c r="C33" s="26"/>
      <c r="D33" s="26"/>
      <c r="E33" s="26"/>
      <c r="F33" s="26"/>
      <c r="G33" s="26"/>
      <c r="H33" s="26"/>
      <c r="I33" s="26"/>
      <c r="J33" s="26"/>
      <c r="K33" s="27"/>
    </row>
    <row r="34" spans="1:11" x14ac:dyDescent="0.3">
      <c r="A34" s="25"/>
      <c r="B34" s="26"/>
      <c r="C34" s="26"/>
      <c r="D34" s="26"/>
      <c r="E34" s="26"/>
      <c r="F34" s="26"/>
      <c r="G34" s="26"/>
      <c r="H34" s="26"/>
      <c r="I34" s="26"/>
      <c r="J34" s="26"/>
      <c r="K34" s="27"/>
    </row>
    <row r="35" spans="1:11" x14ac:dyDescent="0.3">
      <c r="A35" s="25"/>
      <c r="B35" s="26"/>
      <c r="C35" s="26"/>
      <c r="D35" s="26"/>
      <c r="E35" s="26"/>
      <c r="F35" s="26"/>
      <c r="G35" s="26"/>
      <c r="H35" s="26"/>
      <c r="I35" s="26"/>
      <c r="J35" s="26"/>
      <c r="K35" s="27"/>
    </row>
    <row r="36" spans="1:11" x14ac:dyDescent="0.3">
      <c r="A36" s="25"/>
      <c r="B36" s="26"/>
      <c r="C36" s="26"/>
      <c r="D36" s="26"/>
      <c r="E36" s="26"/>
      <c r="F36" s="26"/>
      <c r="G36" s="26"/>
      <c r="H36" s="26"/>
      <c r="I36" s="26"/>
      <c r="J36" s="26"/>
      <c r="K36" s="27"/>
    </row>
    <row r="37" spans="1:11" x14ac:dyDescent="0.3">
      <c r="A37" s="25"/>
      <c r="B37" s="26"/>
      <c r="C37" s="26"/>
      <c r="D37" s="26"/>
      <c r="E37" s="26"/>
      <c r="F37" s="26"/>
      <c r="G37" s="26"/>
      <c r="H37" s="26"/>
      <c r="I37" s="26"/>
      <c r="J37" s="26"/>
      <c r="K37" s="27"/>
    </row>
    <row r="38" spans="1:11" x14ac:dyDescent="0.3">
      <c r="A38" s="25"/>
      <c r="B38" s="26"/>
      <c r="C38" s="26"/>
      <c r="D38" s="26"/>
      <c r="E38" s="26"/>
      <c r="F38" s="26"/>
      <c r="G38" s="26"/>
      <c r="H38" s="26"/>
      <c r="I38" s="26"/>
      <c r="J38" s="26"/>
      <c r="K38" s="27"/>
    </row>
    <row r="39" spans="1:11" x14ac:dyDescent="0.3">
      <c r="A39" s="25"/>
      <c r="B39" s="26"/>
      <c r="C39" s="26"/>
      <c r="D39" s="26"/>
      <c r="E39" s="26"/>
      <c r="F39" s="26"/>
      <c r="G39" s="26"/>
      <c r="H39" s="26"/>
      <c r="I39" s="26"/>
      <c r="J39" s="26"/>
      <c r="K39" s="27"/>
    </row>
    <row r="40" spans="1:11" x14ac:dyDescent="0.3">
      <c r="A40" s="25"/>
      <c r="B40" s="26"/>
      <c r="C40" s="26"/>
      <c r="D40" s="26"/>
      <c r="E40" s="26"/>
      <c r="F40" s="26"/>
      <c r="G40" s="26"/>
      <c r="H40" s="26"/>
      <c r="I40" s="26"/>
      <c r="J40" s="26"/>
      <c r="K40" s="27"/>
    </row>
    <row r="41" spans="1:11" x14ac:dyDescent="0.3">
      <c r="A41" s="25"/>
      <c r="B41" s="26"/>
      <c r="C41" s="26"/>
      <c r="D41" s="26"/>
      <c r="E41" s="26"/>
      <c r="F41" s="26"/>
      <c r="G41" s="26"/>
      <c r="H41" s="26"/>
      <c r="I41" s="26"/>
      <c r="J41" s="26"/>
      <c r="K41" s="27"/>
    </row>
  </sheetData>
  <mergeCells count="13">
    <mergeCell ref="A1:K1"/>
    <mergeCell ref="B4:K4"/>
    <mergeCell ref="B5:K5"/>
    <mergeCell ref="B6:K6"/>
    <mergeCell ref="B7:K7"/>
    <mergeCell ref="A8:I8"/>
    <mergeCell ref="A25:J25"/>
    <mergeCell ref="A11:G11"/>
    <mergeCell ref="A13:G13"/>
    <mergeCell ref="A15:G15"/>
    <mergeCell ref="A19:J19"/>
    <mergeCell ref="A21:J21"/>
    <mergeCell ref="A23:J23"/>
  </mergeCells>
  <pageMargins left="0.98" right="0.43000000000000005" top="1.3800000000000001" bottom="1.0236220472440944" header="0.2" footer="0.19685039370078741"/>
  <pageSetup paperSize="9" scale="86" fitToHeight="0" orientation="landscape" r:id="rId1"/>
  <headerFooter>
    <oddHeader>&amp;L&amp;"Verdana,Standard"&amp;16&amp;K1069B4
Arbeits- und Sozialbedingungen     &amp;"-,Standard"&amp;11&amp;K01+000     
&amp;R&amp;"System Font,Standard"&amp;10&amp;K000000&amp;G</oddHeader>
    <oddFooter xml:space="preserve">&amp;L&amp;"Verdana,Fett"&amp;7&amp;K0069B4FIN Erzeugung Anlage 4.1 
&amp;"Verdana,Standard"Nachhaltigkeitscheck Erzeugung &amp;R&amp;"Verdana,Standard"&amp;7
Version: 01.01.2025
(Stand: 01.05.2023)
&amp;"Verdana,Fett"Seite &amp;P von &amp;N&amp;"Verdana,Standard"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33" r:id="rId5" name="Check Box 17">
              <controlPr defaultSize="0" autoFill="0" autoLine="0" autoPict="0">
                <anchor moveWithCells="1">
                  <from>
                    <xdr:col>10</xdr:col>
                    <xdr:colOff>45720</xdr:colOff>
                    <xdr:row>18</xdr:row>
                    <xdr:rowOff>30480</xdr:rowOff>
                  </from>
                  <to>
                    <xdr:col>10</xdr:col>
                    <xdr:colOff>990600</xdr:colOff>
                    <xdr:row>19</xdr:row>
                    <xdr:rowOff>30480</xdr:rowOff>
                  </to>
                </anchor>
              </controlPr>
            </control>
          </mc:Choice>
        </mc:AlternateContent>
        <mc:AlternateContent xmlns:mc="http://schemas.openxmlformats.org/markup-compatibility/2006">
          <mc:Choice Requires="x14">
            <control shapeId="9234" r:id="rId6" name="Check Box 18">
              <controlPr defaultSize="0" autoFill="0" autoLine="0" autoPict="0">
                <anchor moveWithCells="1">
                  <from>
                    <xdr:col>10</xdr:col>
                    <xdr:colOff>30480</xdr:colOff>
                    <xdr:row>19</xdr:row>
                    <xdr:rowOff>175260</xdr:rowOff>
                  </from>
                  <to>
                    <xdr:col>10</xdr:col>
                    <xdr:colOff>906780</xdr:colOff>
                    <xdr:row>21</xdr:row>
                    <xdr:rowOff>22860</xdr:rowOff>
                  </to>
                </anchor>
              </controlPr>
            </control>
          </mc:Choice>
        </mc:AlternateContent>
        <mc:AlternateContent xmlns:mc="http://schemas.openxmlformats.org/markup-compatibility/2006">
          <mc:Choice Requires="x14">
            <control shapeId="9235" r:id="rId7" name="Check Box 19">
              <controlPr defaultSize="0" autoFill="0" autoLine="0" autoPict="0">
                <anchor moveWithCells="1">
                  <from>
                    <xdr:col>10</xdr:col>
                    <xdr:colOff>7620</xdr:colOff>
                    <xdr:row>22</xdr:row>
                    <xdr:rowOff>0</xdr:rowOff>
                  </from>
                  <to>
                    <xdr:col>10</xdr:col>
                    <xdr:colOff>906780</xdr:colOff>
                    <xdr:row>23</xdr:row>
                    <xdr:rowOff>7620</xdr:rowOff>
                  </to>
                </anchor>
              </controlPr>
            </control>
          </mc:Choice>
        </mc:AlternateContent>
        <mc:AlternateContent xmlns:mc="http://schemas.openxmlformats.org/markup-compatibility/2006">
          <mc:Choice Requires="x14">
            <control shapeId="9236" r:id="rId8" name="Check Box 20">
              <controlPr defaultSize="0" autoFill="0" autoLine="0" autoPict="0">
                <anchor moveWithCells="1">
                  <from>
                    <xdr:col>10</xdr:col>
                    <xdr:colOff>7620</xdr:colOff>
                    <xdr:row>24</xdr:row>
                    <xdr:rowOff>30480</xdr:rowOff>
                  </from>
                  <to>
                    <xdr:col>10</xdr:col>
                    <xdr:colOff>906780</xdr:colOff>
                    <xdr:row>25</xdr:row>
                    <xdr:rowOff>0</xdr:rowOff>
                  </to>
                </anchor>
              </controlPr>
            </control>
          </mc:Choice>
        </mc:AlternateContent>
        <mc:AlternateContent xmlns:mc="http://schemas.openxmlformats.org/markup-compatibility/2006">
          <mc:Choice Requires="x14">
            <control shapeId="9237" r:id="rId9" name="Check Box 21">
              <controlPr defaultSize="0" autoFill="0" autoLine="0" autoPict="0">
                <anchor moveWithCells="1">
                  <from>
                    <xdr:col>7</xdr:col>
                    <xdr:colOff>22860</xdr:colOff>
                    <xdr:row>10</xdr:row>
                    <xdr:rowOff>7620</xdr:rowOff>
                  </from>
                  <to>
                    <xdr:col>7</xdr:col>
                    <xdr:colOff>754380</xdr:colOff>
                    <xdr:row>11</xdr:row>
                    <xdr:rowOff>7620</xdr:rowOff>
                  </to>
                </anchor>
              </controlPr>
            </control>
          </mc:Choice>
        </mc:AlternateContent>
        <mc:AlternateContent xmlns:mc="http://schemas.openxmlformats.org/markup-compatibility/2006">
          <mc:Choice Requires="x14">
            <control shapeId="9238" r:id="rId10" name="Check Box 22">
              <controlPr defaultSize="0" autoFill="0" autoLine="0" autoPict="0">
                <anchor moveWithCells="1">
                  <from>
                    <xdr:col>8</xdr:col>
                    <xdr:colOff>7620</xdr:colOff>
                    <xdr:row>10</xdr:row>
                    <xdr:rowOff>22860</xdr:rowOff>
                  </from>
                  <to>
                    <xdr:col>8</xdr:col>
                    <xdr:colOff>678180</xdr:colOff>
                    <xdr:row>10</xdr:row>
                    <xdr:rowOff>601980</xdr:rowOff>
                  </to>
                </anchor>
              </controlPr>
            </control>
          </mc:Choice>
        </mc:AlternateContent>
        <mc:AlternateContent xmlns:mc="http://schemas.openxmlformats.org/markup-compatibility/2006">
          <mc:Choice Requires="x14">
            <control shapeId="9239" r:id="rId11" name="Check Box 23">
              <controlPr defaultSize="0" autoFill="0" autoLine="0" autoPict="0">
                <anchor moveWithCells="1">
                  <from>
                    <xdr:col>9</xdr:col>
                    <xdr:colOff>7620</xdr:colOff>
                    <xdr:row>10</xdr:row>
                    <xdr:rowOff>22860</xdr:rowOff>
                  </from>
                  <to>
                    <xdr:col>9</xdr:col>
                    <xdr:colOff>601980</xdr:colOff>
                    <xdr:row>11</xdr:row>
                    <xdr:rowOff>7620</xdr:rowOff>
                  </to>
                </anchor>
              </controlPr>
            </control>
          </mc:Choice>
        </mc:AlternateContent>
        <mc:AlternateContent xmlns:mc="http://schemas.openxmlformats.org/markup-compatibility/2006">
          <mc:Choice Requires="x14">
            <control shapeId="9240" r:id="rId12" name="Check Box 24">
              <controlPr defaultSize="0" autoFill="0" autoLine="0" autoPict="0">
                <anchor moveWithCells="1">
                  <from>
                    <xdr:col>10</xdr:col>
                    <xdr:colOff>7620</xdr:colOff>
                    <xdr:row>9</xdr:row>
                    <xdr:rowOff>297180</xdr:rowOff>
                  </from>
                  <to>
                    <xdr:col>10</xdr:col>
                    <xdr:colOff>754380</xdr:colOff>
                    <xdr:row>10</xdr:row>
                    <xdr:rowOff>601980</xdr:rowOff>
                  </to>
                </anchor>
              </controlPr>
            </control>
          </mc:Choice>
        </mc:AlternateContent>
        <mc:AlternateContent xmlns:mc="http://schemas.openxmlformats.org/markup-compatibility/2006">
          <mc:Choice Requires="x14">
            <control shapeId="9241" r:id="rId13" name="Check Box 25">
              <controlPr defaultSize="0" autoFill="0" autoLine="0" autoPict="0">
                <anchor moveWithCells="1">
                  <from>
                    <xdr:col>7</xdr:col>
                    <xdr:colOff>22860</xdr:colOff>
                    <xdr:row>12</xdr:row>
                    <xdr:rowOff>0</xdr:rowOff>
                  </from>
                  <to>
                    <xdr:col>7</xdr:col>
                    <xdr:colOff>685800</xdr:colOff>
                    <xdr:row>13</xdr:row>
                    <xdr:rowOff>0</xdr:rowOff>
                  </to>
                </anchor>
              </controlPr>
            </control>
          </mc:Choice>
        </mc:AlternateContent>
        <mc:AlternateContent xmlns:mc="http://schemas.openxmlformats.org/markup-compatibility/2006">
          <mc:Choice Requires="x14">
            <control shapeId="9242" r:id="rId14" name="Check Box 26">
              <controlPr defaultSize="0" autoFill="0" autoLine="0" autoPict="0">
                <anchor moveWithCells="1">
                  <from>
                    <xdr:col>8</xdr:col>
                    <xdr:colOff>0</xdr:colOff>
                    <xdr:row>12</xdr:row>
                    <xdr:rowOff>30480</xdr:rowOff>
                  </from>
                  <to>
                    <xdr:col>8</xdr:col>
                    <xdr:colOff>640080</xdr:colOff>
                    <xdr:row>13</xdr:row>
                    <xdr:rowOff>7620</xdr:rowOff>
                  </to>
                </anchor>
              </controlPr>
            </control>
          </mc:Choice>
        </mc:AlternateContent>
        <mc:AlternateContent xmlns:mc="http://schemas.openxmlformats.org/markup-compatibility/2006">
          <mc:Choice Requires="x14">
            <control shapeId="9243" r:id="rId15" name="Check Box 27">
              <controlPr defaultSize="0" autoFill="0" autoLine="0" autoPict="0">
                <anchor moveWithCells="1">
                  <from>
                    <xdr:col>9</xdr:col>
                    <xdr:colOff>22860</xdr:colOff>
                    <xdr:row>11</xdr:row>
                    <xdr:rowOff>121920</xdr:rowOff>
                  </from>
                  <to>
                    <xdr:col>9</xdr:col>
                    <xdr:colOff>655320</xdr:colOff>
                    <xdr:row>13</xdr:row>
                    <xdr:rowOff>0</xdr:rowOff>
                  </to>
                </anchor>
              </controlPr>
            </control>
          </mc:Choice>
        </mc:AlternateContent>
        <mc:AlternateContent xmlns:mc="http://schemas.openxmlformats.org/markup-compatibility/2006">
          <mc:Choice Requires="x14">
            <control shapeId="9244" r:id="rId16" name="Check Box 28">
              <controlPr defaultSize="0" autoFill="0" autoLine="0" autoPict="0">
                <anchor moveWithCells="1">
                  <from>
                    <xdr:col>10</xdr:col>
                    <xdr:colOff>30480</xdr:colOff>
                    <xdr:row>12</xdr:row>
                    <xdr:rowOff>7620</xdr:rowOff>
                  </from>
                  <to>
                    <xdr:col>10</xdr:col>
                    <xdr:colOff>716280</xdr:colOff>
                    <xdr:row>12</xdr:row>
                    <xdr:rowOff>655320</xdr:rowOff>
                  </to>
                </anchor>
              </controlPr>
            </control>
          </mc:Choice>
        </mc:AlternateContent>
        <mc:AlternateContent xmlns:mc="http://schemas.openxmlformats.org/markup-compatibility/2006">
          <mc:Choice Requires="x14">
            <control shapeId="9245" r:id="rId17" name="Check Box 29">
              <controlPr defaultSize="0" autoFill="0" autoLine="0" autoPict="0">
                <anchor moveWithCells="1">
                  <from>
                    <xdr:col>7</xdr:col>
                    <xdr:colOff>7620</xdr:colOff>
                    <xdr:row>14</xdr:row>
                    <xdr:rowOff>38100</xdr:rowOff>
                  </from>
                  <to>
                    <xdr:col>7</xdr:col>
                    <xdr:colOff>617220</xdr:colOff>
                    <xdr:row>14</xdr:row>
                    <xdr:rowOff>388620</xdr:rowOff>
                  </to>
                </anchor>
              </controlPr>
            </control>
          </mc:Choice>
        </mc:AlternateContent>
        <mc:AlternateContent xmlns:mc="http://schemas.openxmlformats.org/markup-compatibility/2006">
          <mc:Choice Requires="x14">
            <control shapeId="9246" r:id="rId18" name="Check Box 30">
              <controlPr defaultSize="0" autoFill="0" autoLine="0" autoPict="0">
                <anchor moveWithCells="1">
                  <from>
                    <xdr:col>8</xdr:col>
                    <xdr:colOff>7620</xdr:colOff>
                    <xdr:row>14</xdr:row>
                    <xdr:rowOff>60960</xdr:rowOff>
                  </from>
                  <to>
                    <xdr:col>8</xdr:col>
                    <xdr:colOff>579120</xdr:colOff>
                    <xdr:row>14</xdr:row>
                    <xdr:rowOff>449580</xdr:rowOff>
                  </to>
                </anchor>
              </controlPr>
            </control>
          </mc:Choice>
        </mc:AlternateContent>
        <mc:AlternateContent xmlns:mc="http://schemas.openxmlformats.org/markup-compatibility/2006">
          <mc:Choice Requires="x14">
            <control shapeId="9247" r:id="rId19" name="Check Box 31">
              <controlPr defaultSize="0" autoFill="0" autoLine="0" autoPict="0">
                <anchor moveWithCells="1">
                  <from>
                    <xdr:col>9</xdr:col>
                    <xdr:colOff>7620</xdr:colOff>
                    <xdr:row>14</xdr:row>
                    <xdr:rowOff>60960</xdr:rowOff>
                  </from>
                  <to>
                    <xdr:col>9</xdr:col>
                    <xdr:colOff>647700</xdr:colOff>
                    <xdr:row>14</xdr:row>
                    <xdr:rowOff>487680</xdr:rowOff>
                  </to>
                </anchor>
              </controlPr>
            </control>
          </mc:Choice>
        </mc:AlternateContent>
        <mc:AlternateContent xmlns:mc="http://schemas.openxmlformats.org/markup-compatibility/2006">
          <mc:Choice Requires="x14">
            <control shapeId="9249" r:id="rId20" name="Check Box 33">
              <controlPr defaultSize="0" autoFill="0" autoLine="0" autoPict="0">
                <anchor moveWithCells="1">
                  <from>
                    <xdr:col>10</xdr:col>
                    <xdr:colOff>7620</xdr:colOff>
                    <xdr:row>14</xdr:row>
                    <xdr:rowOff>7620</xdr:rowOff>
                  </from>
                  <to>
                    <xdr:col>10</xdr:col>
                    <xdr:colOff>769620</xdr:colOff>
                    <xdr:row>14</xdr:row>
                    <xdr:rowOff>480060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D6F81F2875D4A900A44E30FF5166C" ma:contentTypeVersion="56" ma:contentTypeDescription="Ein neues Dokument erstellen." ma:contentTypeScope="" ma:versionID="074c06e3e012b3f2ddaacab09d5c4087">
  <xsd:schema xmlns:xsd="http://www.w3.org/2001/XMLSchema" xmlns:xs="http://www.w3.org/2001/XMLSchema" xmlns:p="http://schemas.microsoft.com/office/2006/metadata/properties" xmlns:ns2="901eabe0-edc5-4258-98b8-b7d9ee479b2d" xmlns:ns3="400f1a70-2d12-410b-9498-d0cd47b5905a" targetNamespace="http://schemas.microsoft.com/office/2006/metadata/properties" ma:root="true" ma:fieldsID="fbc6258e56a732110e46a8fd6897500a" ns2:_="" ns3:_="">
    <xsd:import namespace="901eabe0-edc5-4258-98b8-b7d9ee479b2d"/>
    <xsd:import namespace="400f1a70-2d12-410b-9498-d0cd47b5905a"/>
    <xsd:element name="properties">
      <xsd:complexType>
        <xsd:sequence>
          <xsd:element name="documentManagement">
            <xsd:complexType>
              <xsd:all>
                <xsd:element ref="ns2:Anpassung_x007c_AusstiegAkkreditierung" minOccurs="0"/>
                <xsd:element ref="ns2:Formulierung" minOccurs="0"/>
                <xsd:element ref="ns2:Gruppe" minOccurs="0"/>
                <xsd:element ref="ns2:Dokumententyp" minOccurs="0"/>
                <xsd:element ref="ns2:Sprache" minOccurs="0"/>
                <xsd:element ref="ns2:Dokumentenstatus" minOccurs="0"/>
                <xsd:element ref="ns2:Bemerkungen" minOccurs="0"/>
                <xsd:element ref="ns2:Verantwortung" minOccurs="0"/>
                <xsd:element ref="ns2:Kommentierung_x0020_Neu" minOccurs="0"/>
                <xsd:element ref="ns2:Revision2" minOccurs="0"/>
                <xsd:element ref="ns2:Revision" minOccurs="0"/>
                <xsd:element ref="ns2:Stand" minOccurs="0"/>
                <xsd:element ref="ns2:PDF" minOccurs="0"/>
                <xsd:element ref="ns2:_x00dc_bersetzung" minOccurs="0"/>
                <xsd:element ref="ns2:Ansprechpartner" minOccurs="0"/>
                <xsd:element ref="ns2:Tierar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eabe0-edc5-4258-98b8-b7d9ee479b2d" elementFormDefault="qualified">
    <xsd:import namespace="http://schemas.microsoft.com/office/2006/documentManagement/types"/>
    <xsd:import namespace="http://schemas.microsoft.com/office/infopath/2007/PartnerControls"/>
    <xsd:element name="Anpassung_x007c_AusstiegAkkreditierung" ma:index="1" nillable="true" ma:displayName="Anpassung | Ausstieg Akkreditierung" ma:description="Anpassung der Dokumente durch Systemmanagement" ma:format="Dropdown" ma:internalName="Anpassung_x007c_AusstiegAkkreditierung">
      <xsd:simpleType>
        <xsd:restriction base="dms:Choice">
          <xsd:enumeration value="Nicht erforderlich"/>
          <xsd:enumeration value="Erforderlich"/>
        </xsd:restriction>
      </xsd:simpleType>
    </xsd:element>
    <xsd:element name="Formulierung" ma:index="2" nillable="true" ma:displayName="Formulierung" ma:format="Dropdown" ma:internalName="Formulierung" ma:readOnly="false">
      <xsd:simpleType>
        <xsd:restriction base="dms:Choice">
          <xsd:enumeration value="noch offen"/>
          <xsd:enumeration value="Formulierungsentwurf"/>
          <xsd:enumeration value="Freigabe final"/>
        </xsd:restriction>
      </xsd:simpleType>
    </xsd:element>
    <xsd:element name="Gruppe" ma:index="4" nillable="true" ma:displayName="Gruppe" ma:format="Dropdown" ma:internalName="Gruppe">
      <xsd:simpleType>
        <xsd:restriction base="dms:Choice">
          <xsd:enumeration value="Allgemeines Regelwerk"/>
          <xsd:enumeration value="Antibiotikamonitoring"/>
          <xsd:enumeration value="Bündler"/>
          <xsd:enumeration value="Fleisch"/>
          <xsd:enumeration value="LEH Fleisch/OGK"/>
          <xsd:enumeration value="Fleisch/OGK"/>
          <xsd:enumeration value="Futtermittelmonitoring"/>
          <xsd:enumeration value="Futtermittelwirtschaft"/>
          <xsd:enumeration value="Erzeugung OGK"/>
          <xsd:enumeration value="Befunddaten Fleisch"/>
          <xsd:enumeration value="Großhandel OGK"/>
          <xsd:enumeration value="Be- und Verarbeitung OGK"/>
          <xsd:enumeration value="Landwirtschaft"/>
          <xsd:enumeration value="Rückstandsmonitoring"/>
          <xsd:enumeration value="Salmonellenmonitoring"/>
          <xsd:enumeration value="Zertifizierung"/>
          <xsd:enumeration value="OGK"/>
          <xsd:enumeration value="FIN OGK Erzeugung"/>
          <xsd:enumeration value="FIN OGK Handel"/>
          <xsd:enumeration value="Heimtierfutter"/>
          <xsd:enumeration value="ITW"/>
        </xsd:restriction>
      </xsd:simpleType>
    </xsd:element>
    <xsd:element name="Dokumententyp" ma:index="5" nillable="true" ma:displayName="Dokumententyp" ma:format="Dropdown" ma:internalName="Dokumententyp" ma:readOnly="false">
      <xsd:simpleType>
        <xsd:restriction base="dms:Choice">
          <xsd:enumeration value="Anlage"/>
          <xsd:enumeration value="Arbeitshilfe"/>
          <xsd:enumeration value="Bewertungsgrundlage"/>
          <xsd:enumeration value="Checkliste"/>
          <xsd:enumeration value="Eigenkontrollcheckliste"/>
          <xsd:enumeration value="Erläuterung"/>
          <xsd:enumeration value="Leitfaden"/>
          <xsd:enumeration value="Merkblatt"/>
          <xsd:enumeration value="Revisionsinformation"/>
          <xsd:enumeration value="Weitere Dokumente"/>
          <xsd:enumeration value="Musterformular"/>
          <xsd:enumeration value="Empfehlung"/>
          <xsd:enumeration value="Zusatzmodul"/>
          <xsd:enumeration value="Soja Plus"/>
          <xsd:enumeration value="Tiergesundheitsberatung"/>
        </xsd:restriction>
      </xsd:simpleType>
    </xsd:element>
    <xsd:element name="Sprache" ma:index="6" nillable="true" ma:displayName="Sprache" ma:format="Dropdown" ma:internalName="Sprache" ma:readOnly="false">
      <xsd:simpleType>
        <xsd:restriction base="dms:Choice">
          <xsd:enumeration value="Deutsch"/>
          <xsd:enumeration value="Englisch"/>
          <xsd:enumeration value="Italienisch"/>
          <xsd:enumeration value="Spanisch"/>
          <xsd:enumeration value="Polnisch"/>
        </xsd:restriction>
      </xsd:simpleType>
    </xsd:element>
    <xsd:element name="Dokumentenstatus" ma:index="7" nillable="true" ma:displayName="Dokumentenstatus" ma:format="Dropdown" ma:internalName="Dokumentenstatus" ma:readOnly="false">
      <xsd:simpleType>
        <xsd:restriction base="dms:Choice">
          <xsd:enumeration value="Ausgelaufen"/>
          <xsd:enumeration value="Entwurf"/>
          <xsd:enumeration value="Freigabe"/>
          <xsd:enumeration value="In Kommentierung"/>
          <xsd:enumeration value="Veröffentlicht"/>
        </xsd:restriction>
      </xsd:simpleType>
    </xsd:element>
    <xsd:element name="Bemerkungen" ma:index="8" nillable="true" ma:displayName="Bemerkungen" ma:internalName="Bemerkungen" ma:readOnly="false">
      <xsd:simpleType>
        <xsd:restriction base="dms:Text">
          <xsd:maxLength value="255"/>
        </xsd:restriction>
      </xsd:simpleType>
    </xsd:element>
    <xsd:element name="Verantwortung" ma:index="9" nillable="true" ma:displayName="Verantwortung" ma:list="UserInfo" ma:SharePointGroup="0" ma:internalName="Verantwortung"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mmentierung_x0020_Neu" ma:index="10" nillable="true" ma:displayName="Kommentierung" ma:default="0" ma:internalName="Kommentierung_x0020_Neu" ma:readOnly="false">
      <xsd:simpleType>
        <xsd:restriction base="dms:Boolean"/>
      </xsd:simpleType>
    </xsd:element>
    <xsd:element name="Revision2" ma:index="11" nillable="true" ma:displayName="Revisionsinformation" ma:list="{901eabe0-edc5-4258-98b8-b7d9ee479b2d}" ma:internalName="Revision2" ma:readOnly="false" ma:showField="Title">
      <xsd:simpleType>
        <xsd:restriction base="dms:Lookup"/>
      </xsd:simpleType>
    </xsd:element>
    <xsd:element name="Revision" ma:index="12" nillable="true" ma:displayName="Revision" ma:format="Dropdown" ma:internalName="Revision" ma:readOnly="false">
      <xsd:simpleType>
        <xsd:restriction base="dms:Choice">
          <xsd:enumeration value="Rev01"/>
          <xsd:enumeration value="Rev02"/>
          <xsd:enumeration value="Rev03"/>
          <xsd:enumeration value="Rev04"/>
          <xsd:enumeration value="Rev05"/>
          <xsd:enumeration value="Rev06"/>
          <xsd:enumeration value="Rev07"/>
          <xsd:enumeration value="Rev08"/>
          <xsd:enumeration value="Rev09"/>
          <xsd:enumeration value="-"/>
        </xsd:restriction>
      </xsd:simpleType>
    </xsd:element>
    <xsd:element name="Stand" ma:index="13" nillable="true" ma:displayName="Stand" ma:format="DateOnly" ma:internalName="Stand" ma:readOnly="false">
      <xsd:simpleType>
        <xsd:restriction base="dms:DateTime"/>
      </xsd:simpleType>
    </xsd:element>
    <xsd:element name="PDF" ma:index="14" nillable="true" ma:displayName="PDF" ma:default="0" ma:internalName="PDF" ma:readOnly="false">
      <xsd:simpleType>
        <xsd:restriction base="dms:Boolean"/>
      </xsd:simpleType>
    </xsd:element>
    <xsd:element name="_x00dc_bersetzung" ma:index="15" nillable="true" ma:displayName="Übersetzung" ma:format="Dropdown" ma:internalName="_x00dc_bersetzung" ma:readOnly="false">
      <xsd:simpleType>
        <xsd:restriction base="dms:Choice">
          <xsd:enumeration value="Fertig"/>
          <xsd:enumeration value="In Klärung"/>
          <xsd:enumeration value="Noch zu beauftragen"/>
          <xsd:enumeration value="Warten (Intern)"/>
          <xsd:enumeration value="Warten (Extern)"/>
        </xsd:restriction>
      </xsd:simpleType>
    </xsd:element>
    <xsd:element name="Ansprechpartner" ma:index="16" nillable="true" ma:displayName="Ansprechpartner" ma:list="UserInfo" ma:SharePointGroup="0" ma:internalName="Ansprechpart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erart" ma:index="19" nillable="true" ma:displayName="Tierart" ma:hidden="true" ma:internalName="Tierart" ma:readOnly="false">
      <xsd:complexType>
        <xsd:complexContent>
          <xsd:extension base="dms:MultiChoice">
            <xsd:sequence>
              <xsd:element name="Value" maxOccurs="unbounded" minOccurs="0" nillable="true">
                <xsd:simpleType>
                  <xsd:restriction base="dms:Choice">
                    <xsd:enumeration value="Geflügel"/>
                    <xsd:enumeration value="Rind"/>
                    <xsd:enumeration value="Schwein"/>
                  </xsd:restriction>
                </xsd:simpleType>
              </xsd:element>
            </xsd:sequence>
          </xsd:extension>
        </xsd:complexContent>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f1a70-2d12-410b-9498-d0cd47b5905a" elementFormDefault="qualified">
    <xsd:import namespace="http://schemas.microsoft.com/office/2006/documentManagement/types"/>
    <xsd:import namespace="http://schemas.microsoft.com/office/infopath/2007/PartnerControls"/>
    <xsd:element name="SharedWithUsers" ma:index="25" nillable="true" ma:displayName="Freigegeben für"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ruppe xmlns="901eabe0-edc5-4258-98b8-b7d9ee479b2d">FIN OGK Erzeugung</Gruppe>
    <Dokumentenstatus xmlns="901eabe0-edc5-4258-98b8-b7d9ee479b2d">Veröffentlicht</Dokumentenstatus>
    <Bemerkungen xmlns="901eabe0-edc5-4258-98b8-b7d9ee479b2d" xsi:nil="true"/>
    <Revision2 xmlns="901eabe0-edc5-4258-98b8-b7d9ee479b2d" xsi:nil="true"/>
    <Stand xmlns="901eabe0-edc5-4258-98b8-b7d9ee479b2d">2023-04-30T22:00:00+00:00</Stand>
    <PDF xmlns="901eabe0-edc5-4258-98b8-b7d9ee479b2d">false</PDF>
    <Revision xmlns="901eabe0-edc5-4258-98b8-b7d9ee479b2d" xsi:nil="true"/>
    <Tierart xmlns="901eabe0-edc5-4258-98b8-b7d9ee479b2d" xsi:nil="true"/>
    <Verantwortung xmlns="901eabe0-edc5-4258-98b8-b7d9ee479b2d">
      <UserInfo>
        <DisplayName>i:0#.f|membership|wilfried.kamphausen@q-s.de,#i:0#.f|membership|wilfried.kamphausen@q-s.de,#wilfried.kamphausen@q-s.de,#,#Kamphausen, Wilfried,#,#OGK,#</DisplayName>
        <AccountId>17</AccountId>
        <AccountType/>
      </UserInfo>
    </Verantwortung>
    <Sprache xmlns="901eabe0-edc5-4258-98b8-b7d9ee479b2d">Deutsch</Sprache>
    <Kommentierung_x0020_Neu xmlns="901eabe0-edc5-4258-98b8-b7d9ee479b2d">false</Kommentierung_x0020_Neu>
    <_x00dc_bersetzung xmlns="901eabe0-edc5-4258-98b8-b7d9ee479b2d" xsi:nil="true"/>
    <Dokumententyp xmlns="901eabe0-edc5-4258-98b8-b7d9ee479b2d">Leitfaden</Dokumententyp>
    <Ansprechpartner xmlns="901eabe0-edc5-4258-98b8-b7d9ee479b2d">
      <UserInfo>
        <DisplayName>Förschler, Dr. Annette</DisplayName>
        <AccountId>39</AccountId>
        <AccountType/>
      </UserInfo>
    </Ansprechpartner>
    <Formulierung xmlns="901eabe0-edc5-4258-98b8-b7d9ee479b2d" xsi:nil="true"/>
    <Anpassung_x007c_AusstiegAkkreditierung xmlns="901eabe0-edc5-4258-98b8-b7d9ee479b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C0F03-9698-45EA-B515-C416C86B2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eabe0-edc5-4258-98b8-b7d9ee479b2d"/>
    <ds:schemaRef ds:uri="400f1a70-2d12-410b-9498-d0cd47b59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A0286B-44E0-424B-83A1-F2474ED6971C}">
  <ds:schemaRefs>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400f1a70-2d12-410b-9498-d0cd47b5905a"/>
    <ds:schemaRef ds:uri="901eabe0-edc5-4258-98b8-b7d9ee479b2d"/>
    <ds:schemaRef ds:uri="http://schemas.microsoft.com/office/2006/metadata/properties"/>
  </ds:schemaRefs>
</ds:datastoreItem>
</file>

<file path=customXml/itemProps3.xml><?xml version="1.0" encoding="utf-8"?>
<ds:datastoreItem xmlns:ds="http://schemas.openxmlformats.org/officeDocument/2006/customXml" ds:itemID="{CEFF28F5-84C3-43C4-ACD3-6FA1B90730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vt:i4>
      </vt:variant>
    </vt:vector>
  </HeadingPairs>
  <TitlesOfParts>
    <vt:vector size="14" baseType="lpstr">
      <vt:lpstr>Nachhaltigkeitscheck Erzeugung</vt:lpstr>
      <vt:lpstr>Erläuterung</vt:lpstr>
      <vt:lpstr>Biodiversität</vt:lpstr>
      <vt:lpstr>Abfall</vt:lpstr>
      <vt:lpstr>Boden</vt:lpstr>
      <vt:lpstr>Wasser</vt:lpstr>
      <vt:lpstr>KlimaEnergie</vt:lpstr>
      <vt:lpstr>Kulturführung</vt:lpstr>
      <vt:lpstr>Arbeits- Sozialbedingungen</vt:lpstr>
      <vt:lpstr>Auswertung</vt:lpstr>
      <vt:lpstr>Gesamtauswertung</vt:lpstr>
      <vt:lpstr>Gesamtauswertung!Druckbereich</vt:lpstr>
      <vt:lpstr>'Nachhaltigkeitscheck Erzeugung'!Druckbereich</vt:lpstr>
      <vt:lpstr>Wasser!Druckbereich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 Anlage 4.1 Nachhaltigkeitscheck Erzeugung</dc:title>
  <dc:creator>Schmidt, Maira</dc:creator>
  <cp:lastModifiedBy>Felix Freude-Waltermann</cp:lastModifiedBy>
  <dcterms:created xsi:type="dcterms:W3CDTF">2023-05-10T06:13:31Z</dcterms:created>
  <dcterms:modified xsi:type="dcterms:W3CDTF">2025-02-20T10:42:06Z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0x010100946D6F81F2875D4A900A44E30FF5166C</vt:lpwstr>
  </property>
</Properties>
</file>